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0" yWindow="1260" windowWidth="24240" windowHeight="13740" activeTab="4"/>
  </bookViews>
  <sheets>
    <sheet name="прил.1" sheetId="1" r:id="rId1"/>
    <sheet name="прил.2 " sheetId="6" r:id="rId2"/>
    <sheet name="прил.3" sheetId="5" r:id="rId3"/>
    <sheet name="прил.4" sheetId="7" r:id="rId4"/>
    <sheet name="прил.5" sheetId="8" r:id="rId5"/>
    <sheet name="прил.7" sheetId="10" r:id="rId6"/>
    <sheet name="прил.8" sheetId="12" r:id="rId7"/>
  </sheets>
  <definedNames>
    <definedName name="_ftn1" localSheetId="0">прил.1!#REF!</definedName>
    <definedName name="_ftn1" localSheetId="1">'прил.2 '!#REF!</definedName>
    <definedName name="_ftn1" localSheetId="2">прил.3!#REF!</definedName>
    <definedName name="_ftn1" localSheetId="5">прил.7!#REF!</definedName>
    <definedName name="_ftn1" localSheetId="6">прил.8!#REF!</definedName>
    <definedName name="_ftnref1" localSheetId="0">прил.1!#REF!</definedName>
    <definedName name="_ftnref1" localSheetId="1">'прил.2 '!#REF!</definedName>
    <definedName name="_ftnref1" localSheetId="2">прил.3!#REF!</definedName>
    <definedName name="_ftnref1" localSheetId="5">прил.7!#REF!</definedName>
    <definedName name="_ftnref1" localSheetId="6">прил.8!#REF!</definedName>
    <definedName name="_xlnm.Print_Area" localSheetId="0">прил.1!$A$1:$P$15</definedName>
    <definedName name="_xlnm.Print_Area" localSheetId="1">'прил.2 '!$A$1:$P$27</definedName>
    <definedName name="_xlnm.Print_Area" localSheetId="3">прил.4!$A$1:$O$20</definedName>
    <definedName name="_xlnm.Print_Area" localSheetId="4">прил.5!$A$1:$M$21</definedName>
    <definedName name="_xlnm.Print_Area" localSheetId="6">прил.8!$A$1:$P$64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8"/>
  <c r="J8"/>
  <c r="I8"/>
  <c r="H8"/>
  <c r="G8"/>
  <c r="F8"/>
  <c r="E8"/>
  <c r="D8"/>
  <c r="D9"/>
  <c r="K9"/>
  <c r="J9"/>
  <c r="I9"/>
  <c r="H9"/>
  <c r="G9"/>
  <c r="F9"/>
  <c r="E9"/>
  <c r="N13" i="7"/>
  <c r="N14"/>
  <c r="L9" i="8" l="1"/>
  <c r="E13"/>
  <c r="F13"/>
  <c r="G13"/>
  <c r="H13"/>
  <c r="I13"/>
  <c r="J13"/>
  <c r="K13"/>
  <c r="D13"/>
  <c r="L14"/>
  <c r="L15"/>
  <c r="G11" i="7"/>
  <c r="G8" s="1"/>
  <c r="H11"/>
  <c r="H8" s="1"/>
  <c r="I11"/>
  <c r="I8" s="1"/>
  <c r="J11"/>
  <c r="J8" s="1"/>
  <c r="K11"/>
  <c r="K8" s="1"/>
  <c r="L11"/>
  <c r="L8" s="1"/>
  <c r="M11"/>
  <c r="M8" s="1"/>
  <c r="F11"/>
  <c r="N15"/>
  <c r="N16"/>
  <c r="N12"/>
  <c r="E7" i="8"/>
  <c r="I7"/>
  <c r="E19"/>
  <c r="F19"/>
  <c r="G19"/>
  <c r="H19"/>
  <c r="I19"/>
  <c r="J19"/>
  <c r="K19"/>
  <c r="D19"/>
  <c r="E16"/>
  <c r="F16"/>
  <c r="G16"/>
  <c r="H16"/>
  <c r="I16"/>
  <c r="J16"/>
  <c r="K16"/>
  <c r="D16"/>
  <c r="D10"/>
  <c r="E10"/>
  <c r="F10"/>
  <c r="G10"/>
  <c r="H10"/>
  <c r="I10"/>
  <c r="J10"/>
  <c r="K10"/>
  <c r="G9" i="7"/>
  <c r="H9"/>
  <c r="I9"/>
  <c r="J9"/>
  <c r="K9"/>
  <c r="L9"/>
  <c r="M9"/>
  <c r="F9"/>
  <c r="G10"/>
  <c r="H10"/>
  <c r="I10"/>
  <c r="J10"/>
  <c r="K10"/>
  <c r="L10"/>
  <c r="M10"/>
  <c r="F10"/>
  <c r="L11" i="8"/>
  <c r="L12"/>
  <c r="L17"/>
  <c r="L18"/>
  <c r="L20"/>
  <c r="L21"/>
  <c r="N17" i="7"/>
  <c r="N18"/>
  <c r="N19"/>
  <c r="N20"/>
  <c r="K7" i="8" l="1"/>
  <c r="G7"/>
  <c r="D7"/>
  <c r="F7"/>
  <c r="H7"/>
  <c r="I7" i="7"/>
  <c r="N11"/>
  <c r="L13" i="8"/>
  <c r="L8"/>
  <c r="L16"/>
  <c r="J7"/>
  <c r="L19"/>
  <c r="F8" i="7"/>
  <c r="F7" s="1"/>
  <c r="L10" i="8"/>
  <c r="M7" i="7"/>
  <c r="K7"/>
  <c r="G7"/>
  <c r="N9"/>
  <c r="L7"/>
  <c r="J7"/>
  <c r="H7"/>
  <c r="N10"/>
  <c r="L7" i="8" l="1"/>
  <c r="N8" i="7"/>
  <c r="N7"/>
</calcChain>
</file>

<file path=xl/sharedStrings.xml><?xml version="1.0" encoding="utf-8"?>
<sst xmlns="http://schemas.openxmlformats.org/spreadsheetml/2006/main" count="831" uniqueCount="406">
  <si>
    <t>№ п/п</t>
  </si>
  <si>
    <t>процентов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</si>
  <si>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</si>
  <si>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</si>
  <si>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</si>
  <si>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</si>
  <si>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</si>
  <si>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</si>
  <si>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</si>
  <si>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</si>
  <si>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Наименование показателя</t>
  </si>
  <si>
    <t xml:space="preserve">Ответственный за достижение показателя </t>
  </si>
  <si>
    <t>Связь с показателями национальных целей</t>
  </si>
  <si>
    <t>Информационная система</t>
  </si>
  <si>
    <t>Единица измерения показателя</t>
  </si>
  <si>
    <t>Базовое значение показателя</t>
  </si>
  <si>
    <t>Значения показателей</t>
  </si>
  <si>
    <t xml:space="preserve">Приложение 1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</si>
  <si>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Значения показателей муниципальной программы «Экономическое развитие муниципального образования город Медногорск»</t>
  </si>
  <si>
    <t>Связь с иными комплексными программами города Медногорска</t>
  </si>
  <si>
    <t>Прирост налоговых поступлений от субъектов малого и среднего предпринимательства в местный бюджет</t>
  </si>
  <si>
    <t>Количество обращений в сфере защиты прав потребителей</t>
  </si>
  <si>
    <t>Среднее время ожидания в очереди при обращении заявителя в орган местного самоуправления для получения государственных (муниципальных) услуг</t>
  </si>
  <si>
    <t>Объем производства валовой сельскохозяйственной продукции на территории муниципального образования город Медногорск</t>
  </si>
  <si>
    <t>Объем инвестиций в основной капитал</t>
  </si>
  <si>
    <t>единиц</t>
  </si>
  <si>
    <t>Отдел по экономике, торговле и развитию предпринимательства и туристической деятельности администрации города Медногорска</t>
  </si>
  <si>
    <t>Региональный проект «Чистый воздух»</t>
  </si>
  <si>
    <t>Отдел по сельскому хозяйству администрации города Медногорска</t>
  </si>
  <si>
    <t>Муниципальное автономное учреждение муниципального образования город Медногорск «Многофункциональный центр предоставления государственных и муниципальных услуг»</t>
  </si>
  <si>
    <t>тыс. рублей</t>
  </si>
  <si>
    <t>минут</t>
  </si>
  <si>
    <t xml:space="preserve">млн.
рублей
</t>
  </si>
  <si>
    <t>Наименование мероприятия (результата)</t>
  </si>
  <si>
    <t>Характеристика</t>
  </si>
  <si>
    <t>Единица измерения</t>
  </si>
  <si>
    <t xml:space="preserve">Базовое значение </t>
  </si>
  <si>
    <t>Значения мероприятия (результата) по годам</t>
  </si>
  <si>
    <t>1.</t>
  </si>
  <si>
    <t>2.</t>
  </si>
  <si>
    <t>3.</t>
  </si>
  <si>
    <t>4.</t>
  </si>
  <si>
    <t>5.</t>
  </si>
  <si>
    <t>6.</t>
  </si>
  <si>
    <t>7.</t>
  </si>
  <si>
    <t>8.</t>
  </si>
  <si>
    <t>тонн</t>
  </si>
  <si>
    <t>голов</t>
  </si>
  <si>
    <t xml:space="preserve">Приложение № 2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</si>
  <si>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Задачи, планируемые в рамках структурных элементов муниципальной  программы «Экономическое развитие муниципального образования город Медногорск»</t>
  </si>
  <si>
    <t>Задачи структурного элемента</t>
  </si>
  <si>
    <t>Краткое описание ожидаемых эффектов от реализации задачи структурного элемента</t>
  </si>
  <si>
    <t>Связь с показателями</t>
  </si>
  <si>
    <t>Ответственный за реализацию (Отдел по экономике, торговле и развитию предпринимательства и туристической деятельности администрации города Медногорска)</t>
  </si>
  <si>
    <t>Срок реализации (2023-2030)</t>
  </si>
  <si>
    <t>1.1</t>
  </si>
  <si>
    <t>2.1</t>
  </si>
  <si>
    <t>Ответственный за реализацию (Муниципальное автономное учреждение муниципального образования город Медногорск «Многофункциональный центр предоставления государственных и муниципальных услуг»)</t>
  </si>
  <si>
    <t>3.1</t>
  </si>
  <si>
    <t>4.1</t>
  </si>
  <si>
    <t>Ответственный за реализацию (Отдел по сельскому хозяйству администрации города Медногорска)</t>
  </si>
  <si>
    <t>Увеличение объемов производства качественной сельскохозяйственной продукции и рост поголовья скота</t>
  </si>
  <si>
    <t>5.1</t>
  </si>
  <si>
    <t>6.1</t>
  </si>
  <si>
    <t xml:space="preserve">Приложение № 3
к протоколу заседания управляющего совета муниципальной программы «Экономическое развитие муниципального образования город Медногорск»
</t>
  </si>
  <si>
    <t xml:space="preserve">Перечень мероприятий (результатов), направленных на реализацию задач структурных элементов муниципальной программы «Экономическое развитие муниципального образования город Медногорск»
</t>
  </si>
  <si>
    <t>Связь с иными муниципальными программами города Медногорска</t>
  </si>
  <si>
    <t>Главный распорядитель бюджетных средств (ответственный исполнитель, соисполнитель, участник)</t>
  </si>
  <si>
    <t>Код бюджетной классификации</t>
  </si>
  <si>
    <t>Объем финансового обеспечения по годам реализации, тыс. рублей</t>
  </si>
  <si>
    <t>ГРБС</t>
  </si>
  <si>
    <t>ЦСР</t>
  </si>
  <si>
    <t>Всего</t>
  </si>
  <si>
    <t>всего,                            в том числе:</t>
  </si>
  <si>
    <t>(всего),                            в том числе:</t>
  </si>
  <si>
    <t xml:space="preserve">Приложение № 4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</si>
  <si>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Информация о бюджетных ассигнованиях на реализацию муниципальной программы «Экономическое развитие муниципального образования город Медногорск»</t>
  </si>
  <si>
    <t>Наименование муниципальной программы, структурного элемента муниципальной программы</t>
  </si>
  <si>
    <t>Источник финансового обеспечения</t>
  </si>
  <si>
    <t>Объем финансового обеспечения по годам реализации (тыс. рублей)</t>
  </si>
  <si>
    <t>(всего), в том числе:</t>
  </si>
  <si>
    <t>областной бюджет</t>
  </si>
  <si>
    <t>Результат: Индекс производства продукции сельского хозяйства в хозяйствах всех категорий (в сопоставимых ценах)</t>
  </si>
  <si>
    <t xml:space="preserve">Результат: Размер посевных площадей зерновых, зернобобовых, масличных и кормовых культур </t>
  </si>
  <si>
    <t>Результат: Валовой сбор зерновых и зернобобовых культур в СХО, КФХ и ИП</t>
  </si>
  <si>
    <t>Результат: Внесение минеральных удобрений в действующем веществе</t>
  </si>
  <si>
    <t>Результат: Производство скота и птицы на убой в живом весе в СХО, КФХ и ИП</t>
  </si>
  <si>
    <t>Результат: Производство молока в сельскохозяйственных организациях, КФХ, включая ИП</t>
  </si>
  <si>
    <t xml:space="preserve">Результат: Сохранение поголовья молочных коров </t>
  </si>
  <si>
    <t>Результат: Численность товарного поголовья коров специализированных мясных пород в сельскохозяйственных организациях, КФХ, включая ИП</t>
  </si>
  <si>
    <t>Результат: Маточное поголовье овец и коз в СХО, КФХ и ИП</t>
  </si>
  <si>
    <t>Результат: Доля застрахованной посевной (посадочной) площади в общей посевной (посадочной) площади</t>
  </si>
  <si>
    <t>процентов к предыдущему году</t>
  </si>
  <si>
    <t>га</t>
  </si>
  <si>
    <t>тонн д.в.</t>
  </si>
  <si>
    <t>млн.м3</t>
  </si>
  <si>
    <t>Муниципальная программа «Экономическое развитие муниципального образования город Медногорск»</t>
  </si>
  <si>
    <t>Отдел экономики</t>
  </si>
  <si>
    <t>Отдел с/х</t>
  </si>
  <si>
    <t>_</t>
  </si>
  <si>
    <t>МАУ "МФЦ"</t>
  </si>
  <si>
    <t xml:space="preserve">Приложение № 5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</si>
  <si>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Информация о финансовом обеспечении муниципальной программы за счет средств городского бюджета и прогнозная оценка привлекаемых средств на реализацию муниципальной программы «Экономическое развитие муниципального образования город Медногорск</t>
  </si>
  <si>
    <t>Результат: Уровень удовлетворенности граждан качеством предоставления государственных и муниципальных услуг</t>
  </si>
  <si>
    <t>рублей</t>
  </si>
  <si>
    <t>кв.метров на 1000 жителей</t>
  </si>
  <si>
    <t>местный бюджет</t>
  </si>
  <si>
    <t>Наименование показателя (результата)</t>
  </si>
  <si>
    <t>Уровень показателя/источник результата</t>
  </si>
  <si>
    <t>Единица измерения показателя (результата)</t>
  </si>
  <si>
    <t>Алгоритм формирования (формула) и методологические пояснения</t>
  </si>
  <si>
    <t>Базовые показатели (используемые в формуле)</t>
  </si>
  <si>
    <t>Метод сбора информации, индекс формы отчетности</t>
  </si>
  <si>
    <t>Ответственный за сбор данных по показателю</t>
  </si>
  <si>
    <t>Источник данных</t>
  </si>
  <si>
    <t>Срок представления годовой отчетной информации</t>
  </si>
  <si>
    <t>Показатель определяется на основе форм государственного статистического наблюдения</t>
  </si>
  <si>
    <t>7 - административная информация</t>
  </si>
  <si>
    <t>ОС</t>
  </si>
  <si>
    <t>Производство молока в сельскохозяйственных организациях, КФХ, включая ИП</t>
  </si>
  <si>
    <t xml:space="preserve">Приложение № 7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</si>
  <si>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Сведения о методике расчета показателей муниципальной программы  «Экономическое развитие муниципального образования город Медногорск» и результатов структурных элементов</t>
  </si>
  <si>
    <t>(В/А-1)*100</t>
  </si>
  <si>
    <t>Отдел по экономике</t>
  </si>
  <si>
    <t>В - налоговые поступления от субъектов малого и среднего предпринимательства в местный бюджет в текущем году;       А- налоговые поступления от субъектов малого и среднего предпринимательства в местный бюджет за предыдущий год</t>
  </si>
  <si>
    <t>Отдел по сельскому хозяйству</t>
  </si>
  <si>
    <t>до 10 числа, следующего за отчетным годом</t>
  </si>
  <si>
    <t>Количественные значения показателя определяется на основании отчетных данных о фактическом количестве обращений по защите прав потребителей</t>
  </si>
  <si>
    <t>7 -административная информация</t>
  </si>
  <si>
    <t>"Отчет о принятых мерах по вопросу нарушения законодательятва в сфере защиты прав потребителей МО г.Медногорск"</t>
  </si>
  <si>
    <t xml:space="preserve">Бюллетень Территориального органа Федеральной службы государственной статистики по Оренбургской области, раздел "Сельское хозяйство" </t>
  </si>
  <si>
    <t>Бюллетень Территориального органа Федеральной службы государственной статистики по Оренбургской области, раздел "Инвестиции"</t>
  </si>
  <si>
    <t>Tg - среднее время ожидания в очереди для получения государственных (муниципальных) услуг за год;                        g - количество месяцев в году</t>
  </si>
  <si>
    <t>иной источник (данныеМАУ "МФЦ")</t>
  </si>
  <si>
    <t>иной источник (данные финансового отдела)</t>
  </si>
  <si>
    <t>Ро=А/В*100</t>
  </si>
  <si>
    <t>А - объем розничного товарооборота за текущий год;          В - численность населения муниципального образования город Медногорск</t>
  </si>
  <si>
    <t>А/В*1000</t>
  </si>
  <si>
    <t>А – торговая площадь стационарных торговых объектов по продовольственным и непродовольственным товарам;           В – численность  население муниципального образования</t>
  </si>
  <si>
    <t>Бюллетень Территориального органа Федеральной службы государственной статистики по Оренбургской области</t>
  </si>
  <si>
    <t>Количество подготовленных претензий по обращениям потребителей</t>
  </si>
  <si>
    <t>до 15 числа, следующего за отчетным годом</t>
  </si>
  <si>
    <t>Уровень удовлетворенности граждан качеством предоставления государственных и муниципальных услуг</t>
  </si>
  <si>
    <t>Индекс производства продукции сельского хозяйства в хозяйствах всех категорий (в сопоставимых ценах)</t>
  </si>
  <si>
    <t xml:space="preserve">Размер посевных площадей зерновых, зернобобовых, масличных и кормовых культур </t>
  </si>
  <si>
    <t>Валовой сбор зерновых и зернобобовых культур в СХО, КФХ и ИП</t>
  </si>
  <si>
    <t>Внесение минеральных удобрений в действующем веществе</t>
  </si>
  <si>
    <t>Производство скота и птицы на убой в живом весе в СХО, КФХ и ИП</t>
  </si>
  <si>
    <t xml:space="preserve">Сохранение поголовья молочных коров </t>
  </si>
  <si>
    <t>Численность товарного поголовья коров специализированных мясных пород в сельскохозяйственных организациях, КФХ, включая ИП</t>
  </si>
  <si>
    <t>Маточное поголовье овец и коз в СХО, КФХ и ИП</t>
  </si>
  <si>
    <t>Доля застрахованной посевной (посадочной) площади в общей посевной (посадочной) площади</t>
  </si>
  <si>
    <t>Бюллетень Территориального органа Федеральной службы государственной статистики по Оренбургской области "Социально-экономическое положение Оренбургской области", раздел "Сельское хозяйство"</t>
  </si>
  <si>
    <t>Объем потребления природного газа в качестве моторного топлива за отчетный год</t>
  </si>
  <si>
    <t>Значение данного показателя определяется в соответствии с комплексным планом мероприятий по снижению выбросов загрязняющих веществ в атмосферный воздух в г. Медногорске, включенным в национальный проект "Экология" (федеральный проект "Чистый воздух")</t>
  </si>
  <si>
    <t>иной источник (официальный сайт администрации города https://gorodmednogorsk.ru/)</t>
  </si>
  <si>
    <t>иной источник (данные от сельскохозяйственных товаропроизводителей)</t>
  </si>
  <si>
    <t>Форма "№3-фермер" федерального статистического наблюдения</t>
  </si>
  <si>
    <t xml:space="preserve">Приложение № 8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</si>
  <si>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План реализации муниципальной программы «Экономическое развитие муниципального образования город Медногорск» на 2023 год</t>
  </si>
  <si>
    <t>Наименование структурного элемента муниципальной программы, задачи, мероприятия (результата), контрольной точки</t>
  </si>
  <si>
    <t>Дата наступления контрольной точки</t>
  </si>
  <si>
    <t xml:space="preserve">Ответственный исполнитель
(Ф.И.О., должность, наименование органа)
</t>
  </si>
  <si>
    <t>010</t>
  </si>
  <si>
    <t>11404S1230</t>
  </si>
  <si>
    <t>Комплекс процессных мероприятий «Обеспечение реализации мероприятий по развитию и поддержке малого и среднего предпринимательства»</t>
  </si>
  <si>
    <t>Комплекс процессных мероприятий «Обеспечение реализации мероприятий, направленных на повышение эффективности муниципального управления»</t>
  </si>
  <si>
    <t>Комплекс процессных мероприятий «Обеспечение реализации мероприятий, направленных на развитие сельскохозяйственного производства, расширение рынка сельскохозяйственной продукции, сырья и продовольствия на территории муниципального образования»</t>
  </si>
  <si>
    <t>Комплекс процессных мероприятий «Проведение мероприятий, направленных на обеспечение благоприятного инвестиционного климата муниципального образования»</t>
  </si>
  <si>
    <t>7.1</t>
  </si>
  <si>
    <t>Комплекс процессных мероприятий «Обеспечение реализации мероприятий по развитию торговли»</t>
  </si>
  <si>
    <t xml:space="preserve">Комплекс процессных мероприятий «Обеспечение реализации мероприятий, направленных на развитие сельскохозяйственного производства, расширение рынка сельскохозяйственной продукции, сырья и продовольствия на территории муниципального образования»
Комплекс процессных мероприятий «Развитие сельскохозяйственного производства, расширения рынка сельскохозяйственной продукции, сырья и продовольствия на территории муниципального образования город Медногорск»
</t>
  </si>
  <si>
    <t>Контрольная точка результата: Мониторинг цен на социально значимые товары</t>
  </si>
  <si>
    <t>Контрольная точка результата: Проведение мониторинга обеспеченности населения муниципального образования площадью торговых объектов с выявлением проблемных участков</t>
  </si>
  <si>
    <t>Контрольная точка результата: предоставление отчета о принятых мерах по вопросу нарушения законодательства в сфере защиты прав потребителей МО г. Медногорск</t>
  </si>
  <si>
    <t>Количество подготовленных претензий по защите прав потребителей является результатом мер по зaщите пpaв и зaкoнных интepecов любoгo гpaждaнинa или юpидичecкoгo лицa пpи пoтpeблeнии тoвapoв или ycлyг, ypeгyлиpoвaниe кoнфликтныx cитyaций в cyдax и дocyдeбнoм пopядкe</t>
  </si>
  <si>
    <t>до 15 марта, следующего за отчетным годом</t>
  </si>
  <si>
    <t>2 октября, 2 ноября (21 ноября) после отчетной даты</t>
  </si>
  <si>
    <t>до 15  января, следующего за отчетным годом</t>
  </si>
  <si>
    <t>до 15 февраля, следующего за отчетным годом</t>
  </si>
  <si>
    <t>до 1 февраля, следующего за отчетным  года</t>
  </si>
  <si>
    <t>процент</t>
  </si>
  <si>
    <t>Количество субъектов малого и среднего предпринимательства и физических лиц, применяющих специальный налоговый режим «Налог на профессиональный доход» - получателей финансовой, имущественной и информационной поддержки</t>
  </si>
  <si>
    <t>Количество разработанных нормативных правовых актов, регулирующих оказание имущественной поддержки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(наличие порядка формирования, ведения и обязательного опубликования перечня)</t>
  </si>
  <si>
    <t>9.</t>
  </si>
  <si>
    <t>10.</t>
  </si>
  <si>
    <t>11.</t>
  </si>
  <si>
    <t>Количество размещенных на официальном сайте администрации города https://www.gorodmednogorsk.ru в сети Интернет актуализированных сведений об объектах имущества, включенных в Перечень, в целях последующего использования такого имущества субъектами малого и среднего предпринимательства и реестра МСП  - получателей имущественной поддержки</t>
  </si>
  <si>
    <t>12.</t>
  </si>
  <si>
    <t xml:space="preserve">Количество самозанятых граждан, зафиксировавших свой статус, с учетом введения налогового режима для самозанятых 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</si>
  <si>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</si>
  <si>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</si>
  <si>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</si>
  <si>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</si>
  <si>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</si>
  <si>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</si>
  <si>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</si>
  <si>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</si>
  <si>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</si>
  <si>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</si>
  <si>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</si>
  <si>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</si>
  <si>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</si>
  <si>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</si>
  <si>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</si>
  <si>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</si>
  <si>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</si>
  <si>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Количество субъектов малого и среднего предпринимательства на конец года</t>
  </si>
  <si>
    <t>Комитет по управлению имуществом</t>
  </si>
  <si>
    <t>до 15 февраля, следующего за отчетным  года</t>
  </si>
  <si>
    <t>Контрольная точка результата: Формирование отчета о достижении значения показателя</t>
  </si>
  <si>
    <t>Контрольная точка результата: Подготовка и публикация информационных материалов и аналитических обзоров в СМИ и социальных сетях  о возможности использования финансовой, имущественной и информационной поддержкой   субъектам  малого и среднего предпринимательства и физическим лицам, применяющих специальный налоговый режим «Налог на профессиональный доход» в муниципальном образовании город Медногорск</t>
  </si>
  <si>
    <t>Абуркина Т.В., главный специалист отдела по экономике;                                                                                   Жуков Г.К., председатель Комитета по управлению имуществом</t>
  </si>
  <si>
    <t>Контрольная точка результата: Принятие муниципальных правовых актов, регламентирующих увеличение количества объектов в перечне муниципального имущества, предоставляемого на долгосрочной основе (в том числе на льготных условиях) субъектам малого и среднего предпринимательства, а также физическим лицам, применяющим специальный налоговый режим «Налог на профессиональный доход"</t>
  </si>
  <si>
    <t>Контрольная точка результата: Размещение  на официальном сайте администрации муниципального образования город Медногорск  www.gorodmednogorsk.ru в сети Интернет актуализированных сведений об объектах имущества, включенных в Перечень, в целях последующего использования такого имущества МСП и реестра МСП – получателей имущественной поддержки</t>
  </si>
  <si>
    <t>Жуков Г.К., председатель Комитета по управлению имуществом</t>
  </si>
  <si>
    <t>Абуркина Т.В., главный специалист отдела по экономике</t>
  </si>
  <si>
    <t>Ахмеджанова Р.М., начальник отдела по экономике;   Абуркина Т.В., главный специалист отдела по экономике;                                                                                   Жуков Г.К., председатель Комитета по управлению имуществом</t>
  </si>
  <si>
    <t>Ахмеджанова Р.М., начальник отдела по экономике;   Абуркина Т.В., главный специалист отдела по экономике</t>
  </si>
  <si>
    <t>Невенчанная А.В., главный специалист отдела по экономике</t>
  </si>
  <si>
    <t>Ахмеджанова Р.М., начальник отдела по экономике;   Невенчанная А.В., главный специалист отдела по экономике</t>
  </si>
  <si>
    <t>Контрольная точка результата: Мониторинг ИАС МКГУ; назначение лиц, ответственных за качество государственных в МАУ «МФЦ»</t>
  </si>
  <si>
    <t>Сироткина Ю.С., директор МАУ «МФЦ»</t>
  </si>
  <si>
    <t>иной источник (едином реестре субъектов малого и среднего предпринимательства  https://rmsp.nalog.ru)</t>
  </si>
  <si>
    <t>иной источник (данные комитета по управлению имуществом)</t>
  </si>
  <si>
    <t>иной источник (данные Федеральной налоговой службы)</t>
  </si>
  <si>
    <t>до 1 февраля года, следующего за отчетным    до 15 марта года следующего за отчетным</t>
  </si>
  <si>
    <t>иной источник (https://vashkontrol.ru)</t>
  </si>
  <si>
    <t>Фактическое значение данного показателя определяется  на основе данных сайта https://vashkontrol.ru</t>
  </si>
  <si>
    <t>2.1.</t>
  </si>
  <si>
    <t>2.1.1.</t>
  </si>
  <si>
    <t>2.1.1.1.</t>
  </si>
  <si>
    <t>5.1.</t>
  </si>
  <si>
    <t>5.1.1.</t>
  </si>
  <si>
    <t>"Отчет о состоянии потребительского рынка"</t>
  </si>
  <si>
    <t>до 25 января, следующего за отчетным годом</t>
  </si>
  <si>
    <t xml:space="preserve">Епанченцев А.С.,  главный специалист отдела по сельскому хозяйству </t>
  </si>
  <si>
    <t>Контрольная точка результата: Свод и обобщение статистической и аналитической информации индексов растениеводства и животноводства</t>
  </si>
  <si>
    <t>Контрольная точка результата: Свод отчетов СХО, КФХ и ИП</t>
  </si>
  <si>
    <t>Контрольная точка результата: Мониторинг валового сбора зерновых и зернобобовых культур в СХО, КФХ, включая ИП</t>
  </si>
  <si>
    <t>Контрольная точка результата: Свод и обобщение статистической и аналитической информации о внесении минеральных удобрений в действующем веществе</t>
  </si>
  <si>
    <t>Контрольная точка результата: Свод и обобщение статистической и аналитической информации о производстве скота и птицы на убой в живом весе в сельскохозяйственных организациях, КФХ, включая ИП</t>
  </si>
  <si>
    <t>Контрольная точка результата: Свод и обобщение статистической и аналитической информации о производстве молока в СХО и КФХ, включая ИП</t>
  </si>
  <si>
    <t>Контрольная точка результата: Свод и обобщение статистической и аналитической информации о производстве молока в сельскохозяйственных предприятиях и КФХ, включая ИП</t>
  </si>
  <si>
    <t>Контрольная точка результата: Свод и обобщение статистической и аналитической информации о численности товарного поголовья коров специализированных мясных пород в СХО, КФХ, включая ИП</t>
  </si>
  <si>
    <t>Контрольная точка результата: Свод и обобщение статистической и аналитической информации о численности поголовья овец и коз в СХО и КФХ</t>
  </si>
  <si>
    <t>Форма "2-фермер" федерального статистического наблюдения</t>
  </si>
  <si>
    <t>31.</t>
  </si>
  <si>
    <t>6.1.1.1</t>
  </si>
  <si>
    <t>Количество торговых объектов всех форм розничной торговли, кроме нестационарных торговых объектов,  розничных рынков и ярмарок</t>
  </si>
  <si>
    <t>МКУ «Управление по градостроительству, капитальным ремонтам и ЖКХ»</t>
  </si>
  <si>
    <t>Ответственный за реализацию (МКУ «Управление по градостроительству, капитальным ремонтам и ЖКХ»)</t>
  </si>
  <si>
    <t>Создание благоприятных условий для развития торговли, удовлетворение потребностей населения в качественных товарах</t>
  </si>
  <si>
    <t>Количество торговых объектов всех форм розничной торговли, кроме нестационарных торговых объектов,  розничных рынков и ярмарок;                                                                                                      Количество обращений в сфере защиты прав потребителей</t>
  </si>
  <si>
    <t>Задача: Создание благоприятных условий для развития торговли, удовлетворение потребностей населения в качественных товарах</t>
  </si>
  <si>
    <t xml:space="preserve">Стимулирование роста производства основных видов растениеводческой продукции, а также продукции мясного и молочного животноводства.
</t>
  </si>
  <si>
    <t xml:space="preserve">Задача: Стимулирование роста производства основных видов растениеводческой продукции, а также продукции мясного и молочного животноводства.
</t>
  </si>
  <si>
    <t>Результат: Увеличено количество объектов в перечне муниципального имущества, предоставляемого на долгосрочной основе (в том числе на льготных условиях) субъектам малого и среднего предпринимательства, а также физическим лицам, применяющим специальный налоговый режим «Налог на профессиональный доход»</t>
  </si>
  <si>
    <t>Результат: Размещено на официальном сайте администрации города https://www.gorodmednogorsk.ru в сети Интернет актуализированных сведений об объектах имущества, включенных в Перечень, в целях последующего использования такого имущества субъектами малого и среднего предпринимательства и реестра МСП  - получателей имущественной поддержки</t>
  </si>
  <si>
    <t>Результат: Количество самозанятых граждан, зафиксировавших свой статус, с учетом введения налогового режима для самозанятых (нарастающим итогом)</t>
  </si>
  <si>
    <t>Результат характеризует степень выполнения мероприятия, направленного на достижение оборота розничной торговли на душу населения</t>
  </si>
  <si>
    <t>Результат: Внесено в торговый реестр количество торговых объектов хозяйствующих субъектов</t>
  </si>
  <si>
    <t>Результат характеризует степень выполнения мероприятия, направленного на обеспеченность площадьми тогровых объектов</t>
  </si>
  <si>
    <t>Результат характеризует степень выполнения мероприятия, направленного по включению в торговый реестр торговых объектов хозяйствующих субъектов</t>
  </si>
  <si>
    <t>Качественная характеристика сведений о качестве и доступности государственных и муниципальных услуг в МАУ "МФЦ"</t>
  </si>
  <si>
    <t>Контрольная точка результата: Формирование торгового реестра, подготовка информации о хозяйствующих субъектах осуществляющих деятельность на территории муниципального образования, подготовка пакета документов на внесение в торговый реестр</t>
  </si>
  <si>
    <t>Задача: Стимулирование роста производства основных видов растениеводческой продукции, а также продукции мясного и молочного животноводства.</t>
  </si>
  <si>
    <t>источник данных информационно-аналитической системе "Торговый реестр Оренбургской области"</t>
  </si>
  <si>
    <t>Количественные значения показателя (индикатора) рассчитываются на основании сведений, находящихся в информационно-аналитической системе "Торговый реестр Оренбургской области" по отчетному периоду</t>
  </si>
  <si>
    <t xml:space="preserve">Создание благоприятного инвестиционного климата муниципального образования город Медногорск </t>
  </si>
  <si>
    <t xml:space="preserve">Повышение инвестиционной привлекательности муниципального образования город Медногорск </t>
  </si>
  <si>
    <t>Создание благоприятных условий для развития  промышленного производства муниципального образования город Медногорск</t>
  </si>
  <si>
    <t xml:space="preserve">Объем отгруженной продукции по виду экономической  деятельности "Обрабатывающие производства"  </t>
  </si>
  <si>
    <t>Увеличение объемов  промышленного производства  муниципального образования город Медногорск</t>
  </si>
  <si>
    <t>Комплекс процессных мероприятий «Обеспечение реализации мероприятий, направленных на информационное обеспечение реализации промышленной политики»</t>
  </si>
  <si>
    <t xml:space="preserve">Результат: Участие муниципального образования город Медногорск  в конкурсе "Лидер экономики Оренбургской области" и публикации в СМИ </t>
  </si>
  <si>
    <t xml:space="preserve">Результат: Количество крупных предприятий  стабильно работающих на территории  муниципального образования город Медногорск </t>
  </si>
  <si>
    <t>Результат характеризует участие муниципального образования город Медногорск  в конкурсе и публикации в СМИ</t>
  </si>
  <si>
    <t>Объем отгруженной продукции по виду экономической деятельности "Обрабатывающие производства"</t>
  </si>
  <si>
    <t>Ахмеджанова Р.М., начальник отдела по экономике;   Андросова Ю.Ю., главный специалист отдела по экономике</t>
  </si>
  <si>
    <t xml:space="preserve">Участие муниципального образования город Медногорск  в конкурсе "Лидер экономики Оренбургской области" и публикации в СМИ </t>
  </si>
  <si>
    <t xml:space="preserve">Значение определяется исходя из фактического участия в конкурсе и  количества размещенных публикаций в СМИ </t>
  </si>
  <si>
    <t>иной источник</t>
  </si>
  <si>
    <t xml:space="preserve">Количество крупных предприятий  стабильно работающих на территории  муниципального образования город Медногорск </t>
  </si>
  <si>
    <t>Андросова Ю.Ю.,  главный специалист отдела по экономике</t>
  </si>
  <si>
    <t>Задача:Создание благоприятных условий для развития  промышленного производства муниципального образования город Медногорск</t>
  </si>
  <si>
    <t xml:space="preserve">Результат:Количество крупных предприятий  стабильно работающих на территории  муниципального образования город Медногорск </t>
  </si>
  <si>
    <t xml:space="preserve">Задача: Повышение инвестиционной привлекательности муниципального образования город Медногорск </t>
  </si>
  <si>
    <t>Контрольная точка результата: Обобщение аналитической информации по деятельности крупных предприятий</t>
  </si>
  <si>
    <t xml:space="preserve">Контрольная точка результата: Подача заявки на  участие в конкурсе «Лидер экономики Оренбургской области" и формирование материала длоя размещения в СМИ </t>
  </si>
  <si>
    <t>Значение определяется исходя из аналитических данных по оценке работы крупных предприятий</t>
  </si>
  <si>
    <t xml:space="preserve">Создание условий для обеспечения устойчивого роста экономики муниципального образования </t>
  </si>
  <si>
    <t xml:space="preserve">Снижение выбросов опасных загрязняющих веществ, оказывающих наибольшее негативное воздействие на окружающую среду и здоровье человека, в два раза. </t>
  </si>
  <si>
    <t>отсутствует</t>
  </si>
  <si>
    <t>Реализация общесистемных мер, обеспечивающих выполнение мероприятий по улучшению качества атмосферного воздуха</t>
  </si>
  <si>
    <t>Снижение выбросов загрязняющих веществ в атмосферный воздух</t>
  </si>
  <si>
    <t>Создание благоприятных условий для развития предпринимательства</t>
  </si>
  <si>
    <t>Увеличение налоговых поступлений от субъектов малого и среднего предпринимательства в местный бюджет</t>
  </si>
  <si>
    <t xml:space="preserve">Развитие торговой инфраструктуры, обеспечение потребительского рынка города качественными и безопасными товарами </t>
  </si>
  <si>
    <t>Повышение качества и доступности предоставления государственных и муниципальных услуг</t>
  </si>
  <si>
    <t>Предоставление государственных и муниципальных услуг по принципу "одного окна" по месту пребывания заявителей в МАУ "МФЦ"</t>
  </si>
  <si>
    <t>ФП НП</t>
  </si>
  <si>
    <t>Задача: Создание благоприятных условий для развития предпринимательства</t>
  </si>
  <si>
    <t>-</t>
  </si>
  <si>
    <t>Результат: Субъектам малого и среднего предпринимательства и физическим лицам, применяющим специальный налоговый режим «Налог на профессиональный доход» - обеспечено предоставление финансовой, имущественной и информационной поддержки</t>
  </si>
  <si>
    <t>Задача: Повышение качества и доступности предоставления государственных и муниципальных услуг</t>
  </si>
  <si>
    <t>Результат определяется по объему производства текущего года к объему производства предыдущего года.</t>
  </si>
  <si>
    <t xml:space="preserve">Результат определяется по размеру посевных площадей в отчетном периоде. </t>
  </si>
  <si>
    <t xml:space="preserve">Результат определяется по валовому сбору зерновых и зернобобовых культур в отчетном периоде. </t>
  </si>
  <si>
    <t xml:space="preserve">Результат определяется по количеству внесенных удобрений в отчетном периоде. </t>
  </si>
  <si>
    <t xml:space="preserve">Результат определяется по количеству произведенного скота и птицы на убой в отчетном периоде. </t>
  </si>
  <si>
    <t xml:space="preserve">Результат определяется по количеству произведенного молока в отчетном периоде. </t>
  </si>
  <si>
    <t xml:space="preserve">Результат определяется по количеству поголовья молочных коров в отчетном периоде. </t>
  </si>
  <si>
    <t xml:space="preserve">Результат определяется по количеству товарного поголья коров специализированных мясных пород в отчетном периоде. </t>
  </si>
  <si>
    <t xml:space="preserve">Результат определяется по количеству поголовья овец и коз в отчетном периоде. </t>
  </si>
  <si>
    <t xml:space="preserve">Результат определяется по объему застрахованной посевной площади к общему объему посевной площади в отчетном периоде. </t>
  </si>
  <si>
    <t>Задача: Создание благоприятных условий для развития  промышленного производства муниципального образования город Медногорск</t>
  </si>
  <si>
    <t>Субъектам малого и среднего предпринимательства и физическим лицам, применяющим специальный налоговый режим «Налог на профессиональный доход» - обеспечено предоставление финансовой, имущественной и информационной поддержки</t>
  </si>
  <si>
    <t>ИМ</t>
  </si>
  <si>
    <t>Увеличено количество объектов в перечне муниципального имущества, предоставляемого на долгосрочной основе (в том числе на льготных условиях) субъектам малого и среднего предпринимательства, а также физическим лицам, применяющим специальный налоговый режим «Налог на профессиональный доход»</t>
  </si>
  <si>
    <t>А1-А2</t>
  </si>
  <si>
    <t xml:space="preserve">А1 -  количество объектов в перечне муниципального имущества, предоставляемого на долгосрочной основе (в том числе на льготных условиях) субъектам МСП на конец отчетного периода; А2 - количество объектов в перечне муниципального имущества, предоставляемого на долгосрочной основе (в том числе на льготных условиях) субъектам МСП на конец года предшествующего отчетному </t>
  </si>
  <si>
    <t>Размещено на официальном сайте администрации города https://www.gorodmednogorsk.ru в сети Интернет актуализированных сведений об объектах имущества, включенных в Перечень, в целях последующего использования такого имущества субъектами малого и среднего предпринимательства и реестра МСП  - получателей имущественной поддержки</t>
  </si>
  <si>
    <t>Количество самозанятых граждан, зафиксировавших свой статус, с учетом введения налогового режима для самозанятых (нарастающим итогом)</t>
  </si>
  <si>
    <t xml:space="preserve">Значение результата рассчитывается в единицах на основании сведений, размещенных в Едином реестре субъектов МСП - получателей поддержки на отчетную дату   https://rmsp.nalog.ru </t>
  </si>
  <si>
    <t xml:space="preserve">Значение результата рассчитывается в единицах на основании данных Реестра субъектов МСП - получателей поддержки https://rmsp.nalog.ru </t>
  </si>
  <si>
    <t>Значение результата определяется исходя из фактического количества разработанных нормативных правовых актов, регулирующих оказание имущественной поддержки</t>
  </si>
  <si>
    <t>Значение результата определяется исходя из фактического количества размещенных на официальном сайте администрации города</t>
  </si>
  <si>
    <t xml:space="preserve">Значение результата определяется исходя из фактического количества самозанятых граждан, зафиксировавших свой статус, с учетом введения налогового режима для самозанятых </t>
  </si>
  <si>
    <t>Количественные значения результата определяется на основании отчетных данных о фактическом количестве подготовленных претензий по обращениям потребителей</t>
  </si>
  <si>
    <t>Население города обеспечено площадью торговых объектов</t>
  </si>
  <si>
    <t>Внесено в торговый реестр количество торговых объектов хозяйствующих субъектов</t>
  </si>
  <si>
    <t>Количественные значения результата рассчитывается на основании сведений, находящихся в информационно-аналитической системе "Торговый реестр Оренбургской области" по отчетному периоду</t>
  </si>
  <si>
    <t>Количество торговых объектов хозяйствующих субъектов, внесенных в торговый реестр</t>
  </si>
  <si>
    <t>8 - информационно-аналитическая система</t>
  </si>
  <si>
    <t xml:space="preserve">информационно-аналитическая система "Торговый реестр Оренбургской области" </t>
  </si>
  <si>
    <t>до 15 января, следующего за отчетным годом</t>
  </si>
  <si>
    <t>Результат:Подготовлено претензий по защите прав потребителей</t>
  </si>
  <si>
    <t>Подготовлено претензий по защите прав потребителей</t>
  </si>
  <si>
    <t>19.</t>
  </si>
  <si>
    <t>Удовлетворенность граждан качеством предоставления государственных и муниципальных услуг</t>
  </si>
  <si>
    <t>Результат определяется на основе форм государственного статистического наблюдения</t>
  </si>
  <si>
    <t>Результат оперативной информации, предоставляемый сельхозтоваропроизводителями</t>
  </si>
  <si>
    <t>Результат: Население города обеспечены площадью торговых объектов</t>
  </si>
  <si>
    <t>Результат: Количество субъектов малого и среднего предпринимательства  создано на конец года</t>
  </si>
  <si>
    <t>Количество субъектов малого и среднего предпринимательства  создано на конец года</t>
  </si>
  <si>
    <t xml:space="preserve">Результат характеризует степень выполнения мероприятия, направленного на увеличение количества субъектов малого и среднего предпринимательства на конец года </t>
  </si>
  <si>
    <t>Результат характеризует степень выполнения мероприятия, направленного на обеспечение субъектов МСП и физических лиц, применяющих специальный налоговый режим «Налог на профессиональный доход» - получения финансовой, имущественной и информационной поддержки</t>
  </si>
  <si>
    <t>Результат  характеризует степень выполнения мероприятия, направленного на увеличение количества  объектов в перечне муниципального имущества, предоставляемого на долгосрочной основе (в том числе на льготных условиях) субъектам малого и среднего предпринимательства, а также физическим лицам, применяющим специальный налоговый режим «Налог на профессиональный доход»</t>
  </si>
  <si>
    <t>Результат характеризует степень выполнения мероприятия, направленного на  размещенние на официальном сайте администрации муниципального образования город Медногорск информации об объектах имущества, включенных в Перечень.</t>
  </si>
  <si>
    <t>Результат характеризует степень выполнения мероприятия, направленного на увеличение количества самозанятых граждан, зафиксировавших свой статус за отчетный период</t>
  </si>
  <si>
    <t xml:space="preserve">Результат характеризует степень выполнения мероприятия исходя из фактического количества стабильно работающих крупных предприятий на территории муниципального образования город Медногорск </t>
  </si>
  <si>
    <t>1.1.</t>
  </si>
  <si>
    <t>1.1.1.</t>
  </si>
  <si>
    <t>1.1.1.1.</t>
  </si>
  <si>
    <t>1.1.2.</t>
  </si>
  <si>
    <t>Ахмеджанова Р.М., начальник отдела по экономике;  Абуркина Т.В., главный специалист отдела по экономике</t>
  </si>
  <si>
    <t>1.1.2.1</t>
  </si>
  <si>
    <t>1.1.3.</t>
  </si>
  <si>
    <t>1.1.3.1.</t>
  </si>
  <si>
    <t>1.1.4.</t>
  </si>
  <si>
    <t>1.1.4.1</t>
  </si>
  <si>
    <t>1.1.5.</t>
  </si>
  <si>
    <t>1.1.6.</t>
  </si>
  <si>
    <t>1.1.5.1</t>
  </si>
  <si>
    <t>1.1.6.1</t>
  </si>
  <si>
    <t>3.1.1</t>
  </si>
  <si>
    <t>3.1.1.1</t>
  </si>
  <si>
    <t>3.1.2</t>
  </si>
  <si>
    <t>3.1.2.1</t>
  </si>
  <si>
    <t>3.1.3</t>
  </si>
  <si>
    <t>3.1.3.1</t>
  </si>
  <si>
    <t>3.1.4</t>
  </si>
  <si>
    <t>Результат: Подготовлено претензий по защите прав потребителей</t>
  </si>
  <si>
    <t>3.1.4.1</t>
  </si>
  <si>
    <t>4.1.</t>
  </si>
  <si>
    <t>4.1.1.</t>
  </si>
  <si>
    <t>4.1.1.1.</t>
  </si>
  <si>
    <t>5.1.1.1</t>
  </si>
  <si>
    <t>5.1.2.</t>
  </si>
  <si>
    <t>5.1.2.1</t>
  </si>
  <si>
    <t>5.1.3.</t>
  </si>
  <si>
    <t>5.1.3.1</t>
  </si>
  <si>
    <t>5.1.4.</t>
  </si>
  <si>
    <t>5.1.4.1</t>
  </si>
  <si>
    <t>5.1.5.</t>
  </si>
  <si>
    <t>5.1.5.1</t>
  </si>
  <si>
    <t>5.1.6.</t>
  </si>
  <si>
    <t>5.1.6.1</t>
  </si>
  <si>
    <t>5.1.7.</t>
  </si>
  <si>
    <t>5.1.7.1</t>
  </si>
  <si>
    <t>5.1.8.</t>
  </si>
  <si>
    <t>5.1.8.1</t>
  </si>
  <si>
    <t>5.1.9.</t>
  </si>
  <si>
    <t>5.1.9.1</t>
  </si>
  <si>
    <t>5.1.10.</t>
  </si>
  <si>
    <t>5.1.10.1</t>
  </si>
  <si>
    <t xml:space="preserve">Контрольная точка результата: Свод и обобщение статистической и аналитической информации о застрахованной посевной (посадочной) площади </t>
  </si>
  <si>
    <t>6.1.1</t>
  </si>
  <si>
    <t>Результат: Разработан нормативно-правовой акт, регулирующий оказание имущественной поддержки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(наличие порядка формирования, ведения и обязательного опубликования перечня)</t>
  </si>
  <si>
    <t>Результат характеризует степень выполнения мероприятия, направленного на разработку нормативно-правового акта, регулирующий оказание имущественной поддержки.</t>
  </si>
  <si>
    <t>Разработан нормативно-правовой акт, регулирующий оказание имущественной поддержки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(наличие порядка формирования, ведения и обязательного опубликования перечня)</t>
  </si>
  <si>
    <t>Контрольная точка результата: Разработанный нормативно-правовой акт, регулирующий оказание имущественной поддержки   субъектам малого и среднего предпринимательства и организациям образующим инфраструктуру поддержки субъектов малого и среднего предпринимательства</t>
  </si>
  <si>
    <t>Результат: Получен оборот розничной торговли на душу населения</t>
  </si>
  <si>
    <t>Получен оборот розничной торговли на душу населения</t>
  </si>
  <si>
    <t>ежемесячно до 12 числа, следующего за отчетным периодом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</si>
</sst>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.0_р_._-;\-* #,##0.0_р_._-;_-* &quot;-&quot;??_р_._-;_-@_-"/>
  </numFmts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22272F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8.8000000000000007"/>
      <color theme="10"/>
      <name val="Calibri"/>
      <family val="2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0" fillId="0" borderId="0" xfId="0" applyFill="1"/>
    <xf numFmtId="0" fontId="4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top"/>
    </xf>
    <xf numFmtId="165" fontId="8" fillId="0" borderId="0" xfId="0" applyNumberFormat="1" applyFont="1" applyFill="1"/>
    <xf numFmtId="0" fontId="8" fillId="0" borderId="2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top" wrapText="1"/>
    </xf>
    <xf numFmtId="49" fontId="8" fillId="0" borderId="29" xfId="0" applyNumberFormat="1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/>
    <xf numFmtId="0" fontId="5" fillId="0" borderId="7" xfId="0" applyFont="1" applyBorder="1" applyAlignment="1">
      <alignment horizontal="left" wrapText="1"/>
    </xf>
    <xf numFmtId="49" fontId="8" fillId="0" borderId="29" xfId="0" applyNumberFormat="1" applyFont="1" applyFill="1" applyBorder="1" applyAlignment="1">
      <alignment vertical="top" wrapText="1"/>
    </xf>
    <xf numFmtId="164" fontId="7" fillId="0" borderId="7" xfId="0" applyNumberFormat="1" applyFont="1" applyBorder="1" applyAlignment="1">
      <alignment horizontal="center" vertical="center"/>
    </xf>
    <xf numFmtId="164" fontId="8" fillId="0" borderId="29" xfId="1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6" fontId="8" fillId="0" borderId="7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left" vertical="top" wrapText="1"/>
    </xf>
    <xf numFmtId="49" fontId="8" fillId="0" borderId="29" xfId="0" applyNumberFormat="1" applyFont="1" applyFill="1" applyBorder="1" applyAlignment="1">
      <alignment horizontal="left" vertical="top"/>
    </xf>
    <xf numFmtId="0" fontId="12" fillId="0" borderId="5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29" xfId="2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center" wrapText="1"/>
    </xf>
    <xf numFmtId="164" fontId="8" fillId="0" borderId="29" xfId="1" applyNumberFormat="1" applyFont="1" applyFill="1" applyBorder="1" applyAlignment="1">
      <alignment horizontal="center" vertical="top" wrapText="1"/>
    </xf>
    <xf numFmtId="2" fontId="8" fillId="0" borderId="7" xfId="2" applyNumberFormat="1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6" fillId="0" borderId="7" xfId="3" applyFont="1" applyFill="1" applyBorder="1" applyAlignment="1" applyProtection="1">
      <alignment horizontal="center" vertical="center" wrapText="1"/>
    </xf>
    <xf numFmtId="0" fontId="6" fillId="0" borderId="0" xfId="3" applyFont="1" applyAlignment="1" applyProtection="1">
      <alignment horizontal="center" vertical="center"/>
    </xf>
    <xf numFmtId="0" fontId="6" fillId="0" borderId="0" xfId="3" applyFont="1" applyAlignment="1" applyProtection="1">
      <alignment horizontal="center" wrapText="1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14" fontId="9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top"/>
    </xf>
    <xf numFmtId="2" fontId="8" fillId="0" borderId="21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6" fillId="0" borderId="7" xfId="3" applyFont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/>
    <xf numFmtId="0" fontId="14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 applyAlignment="1">
      <alignment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20" fillId="2" borderId="0" xfId="0" applyFont="1" applyFill="1"/>
    <xf numFmtId="0" fontId="18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wrapText="1"/>
    </xf>
    <xf numFmtId="0" fontId="22" fillId="0" borderId="7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1" fontId="6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48" xfId="0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17" fillId="3" borderId="47" xfId="0" applyFont="1" applyFill="1" applyBorder="1" applyAlignment="1">
      <alignment horizontal="left" vertical="center" wrapText="1"/>
    </xf>
    <xf numFmtId="0" fontId="17" fillId="3" borderId="48" xfId="0" applyFont="1" applyFill="1" applyBorder="1" applyAlignment="1">
      <alignment horizontal="left" vertical="center" wrapText="1"/>
    </xf>
    <xf numFmtId="0" fontId="17" fillId="3" borderId="4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8" fillId="0" borderId="19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5" fontId="8" fillId="0" borderId="26" xfId="0" applyNumberFormat="1" applyFont="1" applyFill="1" applyBorder="1" applyAlignment="1">
      <alignment horizontal="center" vertical="center" wrapText="1"/>
    </xf>
    <xf numFmtId="165" fontId="8" fillId="0" borderId="27" xfId="0" applyNumberFormat="1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4" fontId="5" fillId="0" borderId="26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4" fontId="6" fillId="3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27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Финансовый 2" xfId="1"/>
    <cellStyle name="Финансов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vashkontrol.ru/" TargetMode="External"/><Relationship Id="rId2" Type="http://schemas.openxmlformats.org/officeDocument/2006/relationships/hyperlink" Target="https://rmsp.nalog.ru/" TargetMode="External"/><Relationship Id="rId1" Type="http://schemas.openxmlformats.org/officeDocument/2006/relationships/hyperlink" Target="https://rmsp.nalog.ru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view="pageBreakPreview" zoomScale="90" zoomScaleNormal="90" zoomScaleSheetLayoutView="90" workbookViewId="0">
      <selection activeCell="B14" sqref="B14"/>
    </sheetView>
  </sheetViews>
  <sheetFormatPr defaultRowHeight="15.75"/>
  <cols>
    <col min="1" max="1" width="5.28515625" style="101" customWidth="1"/>
    <col min="2" max="2" width="73.5703125" style="97" customWidth="1"/>
    <col min="3" max="3" width="14.85546875" style="97" customWidth="1"/>
    <col min="4" max="4" width="13.28515625" style="97" customWidth="1"/>
    <col min="5" max="12" width="9.140625" style="97"/>
    <col min="13" max="13" width="24.5703125" style="97" customWidth="1"/>
    <col min="14" max="14" width="17.7109375" style="97" customWidth="1"/>
    <col min="15" max="15" width="21.140625" style="97" customWidth="1"/>
    <col min="16" max="16" width="18.7109375" style="97" customWidth="1"/>
    <col min="17" max="16384" width="9.140625" style="97"/>
  </cols>
  <sheetData>
    <row r="1" spans="1:16" ht="96" customHeight="1">
      <c r="A1" s="12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40" t="s">
        <v>17</v>
      </c>
      <c r="O1" s="140"/>
      <c r="P1" s="140"/>
    </row>
    <row r="2" spans="1:16" ht="21.75" customHeight="1">
      <c r="A2" s="144" t="s">
        <v>18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16.5" thickBot="1"/>
    <row r="4" spans="1:16" s="123" customFormat="1" ht="23.25" customHeight="1" thickBot="1">
      <c r="A4" s="148" t="s">
        <v>0</v>
      </c>
      <c r="B4" s="150" t="s">
        <v>10</v>
      </c>
      <c r="C4" s="152" t="s">
        <v>14</v>
      </c>
      <c r="D4" s="148" t="s">
        <v>15</v>
      </c>
      <c r="E4" s="145" t="s">
        <v>16</v>
      </c>
      <c r="F4" s="146"/>
      <c r="G4" s="146"/>
      <c r="H4" s="146"/>
      <c r="I4" s="146"/>
      <c r="J4" s="146"/>
      <c r="K4" s="146"/>
      <c r="L4" s="147"/>
      <c r="M4" s="148" t="s">
        <v>11</v>
      </c>
      <c r="N4" s="148" t="s">
        <v>12</v>
      </c>
      <c r="O4" s="148" t="s">
        <v>13</v>
      </c>
      <c r="P4" s="148" t="s">
        <v>19</v>
      </c>
    </row>
    <row r="5" spans="1:16" s="123" customFormat="1" ht="71.25" customHeight="1" thickBot="1">
      <c r="A5" s="149"/>
      <c r="B5" s="151"/>
      <c r="C5" s="153"/>
      <c r="D5" s="149"/>
      <c r="E5" s="107" t="s">
        <v>2</v>
      </c>
      <c r="F5" s="107" t="s">
        <v>3</v>
      </c>
      <c r="G5" s="107" t="s">
        <v>4</v>
      </c>
      <c r="H5" s="107" t="s">
        <v>5</v>
      </c>
      <c r="I5" s="107" t="s">
        <v>6</v>
      </c>
      <c r="J5" s="107" t="s">
        <v>7</v>
      </c>
      <c r="K5" s="107" t="s">
        <v>8</v>
      </c>
      <c r="L5" s="107" t="s">
        <v>9</v>
      </c>
      <c r="M5" s="154"/>
      <c r="N5" s="154"/>
      <c r="O5" s="154"/>
      <c r="P5" s="149"/>
    </row>
    <row r="6" spans="1:16" s="123" customFormat="1" ht="18" customHeight="1" thickBot="1">
      <c r="A6" s="108">
        <v>1</v>
      </c>
      <c r="B6" s="109">
        <v>2</v>
      </c>
      <c r="C6" s="109">
        <v>3</v>
      </c>
      <c r="D6" s="108">
        <v>4</v>
      </c>
      <c r="E6" s="109">
        <v>5</v>
      </c>
      <c r="F6" s="109">
        <v>6</v>
      </c>
      <c r="G6" s="108">
        <v>7</v>
      </c>
      <c r="H6" s="109">
        <v>8</v>
      </c>
      <c r="I6" s="109">
        <v>9</v>
      </c>
      <c r="J6" s="108">
        <v>10</v>
      </c>
      <c r="K6" s="109">
        <v>11</v>
      </c>
      <c r="L6" s="109">
        <v>12</v>
      </c>
      <c r="M6" s="109">
        <v>13</v>
      </c>
      <c r="N6" s="109">
        <v>14</v>
      </c>
      <c r="O6" s="108">
        <v>15</v>
      </c>
      <c r="P6" s="111">
        <v>16</v>
      </c>
    </row>
    <row r="7" spans="1:16" s="123" customFormat="1" ht="19.5" customHeight="1">
      <c r="A7" s="141" t="s">
        <v>291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</row>
    <row r="8" spans="1:16" ht="204" customHeight="1">
      <c r="A8" s="92">
        <v>1</v>
      </c>
      <c r="B8" s="75" t="s">
        <v>153</v>
      </c>
      <c r="C8" s="76" t="s">
        <v>95</v>
      </c>
      <c r="D8" s="124">
        <v>0.84</v>
      </c>
      <c r="E8" s="124">
        <v>0.92</v>
      </c>
      <c r="F8" s="119">
        <v>1</v>
      </c>
      <c r="G8" s="119" t="s">
        <v>99</v>
      </c>
      <c r="H8" s="119" t="s">
        <v>99</v>
      </c>
      <c r="I8" s="119" t="s">
        <v>99</v>
      </c>
      <c r="J8" s="119" t="s">
        <v>99</v>
      </c>
      <c r="K8" s="119" t="s">
        <v>99</v>
      </c>
      <c r="L8" s="119" t="s">
        <v>99</v>
      </c>
      <c r="M8" s="90" t="s">
        <v>250</v>
      </c>
      <c r="N8" s="125" t="s">
        <v>292</v>
      </c>
      <c r="O8" s="92" t="s">
        <v>293</v>
      </c>
      <c r="P8" s="92" t="s">
        <v>99</v>
      </c>
    </row>
    <row r="9" spans="1:16" ht="35.25" customHeight="1">
      <c r="A9" s="92">
        <v>2</v>
      </c>
      <c r="B9" s="75" t="s">
        <v>20</v>
      </c>
      <c r="C9" s="3" t="s">
        <v>181</v>
      </c>
      <c r="D9" s="119">
        <v>6</v>
      </c>
      <c r="E9" s="119">
        <v>7</v>
      </c>
      <c r="F9" s="119">
        <v>8</v>
      </c>
      <c r="G9" s="119">
        <v>8</v>
      </c>
      <c r="H9" s="119">
        <v>8</v>
      </c>
      <c r="I9" s="119">
        <v>8</v>
      </c>
      <c r="J9" s="119">
        <v>8</v>
      </c>
      <c r="K9" s="119">
        <v>8</v>
      </c>
      <c r="L9" s="119">
        <v>8</v>
      </c>
      <c r="M9" s="137" t="s">
        <v>26</v>
      </c>
      <c r="N9" s="92" t="s">
        <v>293</v>
      </c>
      <c r="O9" s="92" t="s">
        <v>293</v>
      </c>
      <c r="P9" s="92" t="s">
        <v>99</v>
      </c>
    </row>
    <row r="10" spans="1:16" ht="35.25" customHeight="1">
      <c r="A10" s="92">
        <v>3</v>
      </c>
      <c r="B10" s="75" t="s">
        <v>24</v>
      </c>
      <c r="C10" s="76" t="s">
        <v>32</v>
      </c>
      <c r="D10" s="3">
        <v>1178.3</v>
      </c>
      <c r="E10" s="3">
        <v>1201.9000000000001</v>
      </c>
      <c r="F10" s="3">
        <v>1225.9000000000001</v>
      </c>
      <c r="G10" s="3">
        <v>1250.4000000000001</v>
      </c>
      <c r="H10" s="3">
        <v>1250.4000000000001</v>
      </c>
      <c r="I10" s="3">
        <v>1250.4000000000001</v>
      </c>
      <c r="J10" s="3">
        <v>1250.4000000000001</v>
      </c>
      <c r="K10" s="3">
        <v>1250.4000000000001</v>
      </c>
      <c r="L10" s="3">
        <v>1250.4000000000001</v>
      </c>
      <c r="M10" s="138"/>
      <c r="N10" s="92" t="s">
        <v>293</v>
      </c>
      <c r="O10" s="92" t="s">
        <v>293</v>
      </c>
      <c r="P10" s="92" t="s">
        <v>99</v>
      </c>
    </row>
    <row r="11" spans="1:16" ht="35.25" customHeight="1">
      <c r="A11" s="92">
        <v>4</v>
      </c>
      <c r="B11" s="75" t="s">
        <v>249</v>
      </c>
      <c r="C11" s="3" t="s">
        <v>25</v>
      </c>
      <c r="D11" s="3">
        <v>208</v>
      </c>
      <c r="E11" s="3">
        <v>203</v>
      </c>
      <c r="F11" s="3">
        <v>204</v>
      </c>
      <c r="G11" s="3">
        <v>205</v>
      </c>
      <c r="H11" s="3">
        <v>205</v>
      </c>
      <c r="I11" s="3">
        <v>205</v>
      </c>
      <c r="J11" s="3">
        <v>205</v>
      </c>
      <c r="K11" s="3">
        <v>205</v>
      </c>
      <c r="L11" s="3">
        <v>205</v>
      </c>
      <c r="M11" s="138"/>
      <c r="N11" s="92" t="s">
        <v>293</v>
      </c>
      <c r="O11" s="92" t="s">
        <v>293</v>
      </c>
      <c r="P11" s="92" t="s">
        <v>99</v>
      </c>
    </row>
    <row r="12" spans="1:16" ht="27" customHeight="1">
      <c r="A12" s="92">
        <v>5</v>
      </c>
      <c r="B12" s="75" t="s">
        <v>21</v>
      </c>
      <c r="C12" s="3" t="s">
        <v>25</v>
      </c>
      <c r="D12" s="3">
        <v>101</v>
      </c>
      <c r="E12" s="3">
        <v>108</v>
      </c>
      <c r="F12" s="3">
        <v>115</v>
      </c>
      <c r="G12" s="126">
        <v>119</v>
      </c>
      <c r="H12" s="126">
        <v>119</v>
      </c>
      <c r="I12" s="126">
        <v>119</v>
      </c>
      <c r="J12" s="126">
        <v>119</v>
      </c>
      <c r="K12" s="126">
        <v>119</v>
      </c>
      <c r="L12" s="126">
        <v>119</v>
      </c>
      <c r="M12" s="139"/>
      <c r="N12" s="92" t="s">
        <v>293</v>
      </c>
      <c r="O12" s="92" t="s">
        <v>293</v>
      </c>
      <c r="P12" s="92" t="s">
        <v>99</v>
      </c>
    </row>
    <row r="13" spans="1:16" ht="144.75" customHeight="1">
      <c r="A13" s="92">
        <v>6</v>
      </c>
      <c r="B13" s="75" t="s">
        <v>22</v>
      </c>
      <c r="C13" s="3" t="s">
        <v>31</v>
      </c>
      <c r="D13" s="3">
        <v>15</v>
      </c>
      <c r="E13" s="3">
        <v>15</v>
      </c>
      <c r="F13" s="3">
        <v>15</v>
      </c>
      <c r="G13" s="3">
        <v>15</v>
      </c>
      <c r="H13" s="3">
        <v>15</v>
      </c>
      <c r="I13" s="3">
        <v>15</v>
      </c>
      <c r="J13" s="3">
        <v>15</v>
      </c>
      <c r="K13" s="3">
        <v>15</v>
      </c>
      <c r="L13" s="3">
        <v>15</v>
      </c>
      <c r="M13" s="3" t="s">
        <v>29</v>
      </c>
      <c r="N13" s="92" t="s">
        <v>293</v>
      </c>
      <c r="O13" s="92" t="s">
        <v>293</v>
      </c>
      <c r="P13" s="92" t="s">
        <v>99</v>
      </c>
    </row>
    <row r="14" spans="1:16" ht="63" customHeight="1">
      <c r="A14" s="92">
        <v>7</v>
      </c>
      <c r="B14" s="75" t="s">
        <v>23</v>
      </c>
      <c r="C14" s="3" t="s">
        <v>30</v>
      </c>
      <c r="D14" s="124">
        <v>328.78</v>
      </c>
      <c r="E14" s="124">
        <v>350.07</v>
      </c>
      <c r="F14" s="124">
        <v>374.25</v>
      </c>
      <c r="G14" s="124">
        <v>374.25</v>
      </c>
      <c r="H14" s="124">
        <v>374.25</v>
      </c>
      <c r="I14" s="124">
        <v>374.25</v>
      </c>
      <c r="J14" s="124">
        <v>374.25</v>
      </c>
      <c r="K14" s="124">
        <v>374.25</v>
      </c>
      <c r="L14" s="124">
        <v>374.25</v>
      </c>
      <c r="M14" s="3" t="s">
        <v>28</v>
      </c>
      <c r="N14" s="92" t="s">
        <v>293</v>
      </c>
      <c r="O14" s="92" t="s">
        <v>293</v>
      </c>
      <c r="P14" s="92" t="s">
        <v>99</v>
      </c>
    </row>
    <row r="15" spans="1:16" ht="114" customHeight="1">
      <c r="A15" s="92">
        <v>8</v>
      </c>
      <c r="B15" s="75" t="s">
        <v>272</v>
      </c>
      <c r="C15" s="3" t="s">
        <v>32</v>
      </c>
      <c r="D15" s="119">
        <v>8615.7999999999993</v>
      </c>
      <c r="E15" s="119">
        <v>8788.1</v>
      </c>
      <c r="F15" s="119">
        <v>8963.9</v>
      </c>
      <c r="G15" s="119">
        <v>9143.2000000000007</v>
      </c>
      <c r="H15" s="119">
        <v>9143.2000000000007</v>
      </c>
      <c r="I15" s="119">
        <v>9143.2000000000007</v>
      </c>
      <c r="J15" s="119">
        <v>9143.2000000000007</v>
      </c>
      <c r="K15" s="119">
        <v>9143.2000000000007</v>
      </c>
      <c r="L15" s="119">
        <v>9143.2000000000007</v>
      </c>
      <c r="M15" s="3" t="s">
        <v>26</v>
      </c>
      <c r="N15" s="92" t="s">
        <v>293</v>
      </c>
      <c r="O15" s="92" t="s">
        <v>293</v>
      </c>
      <c r="P15" s="92" t="s">
        <v>99</v>
      </c>
    </row>
  </sheetData>
  <mergeCells count="13">
    <mergeCell ref="M9:M12"/>
    <mergeCell ref="N1:P1"/>
    <mergeCell ref="A7:P7"/>
    <mergeCell ref="A2:P2"/>
    <mergeCell ref="E4:L4"/>
    <mergeCell ref="P4:P5"/>
    <mergeCell ref="A4:A5"/>
    <mergeCell ref="B4:B5"/>
    <mergeCell ref="C4:C5"/>
    <mergeCell ref="D4:D5"/>
    <mergeCell ref="M4:M5"/>
    <mergeCell ref="N4:N5"/>
    <mergeCell ref="O4:O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opLeftCell="A16" zoomScaleSheetLayoutView="90" workbookViewId="0">
      <selection activeCell="B12" sqref="B12"/>
    </sheetView>
  </sheetViews>
  <sheetFormatPr defaultRowHeight="15"/>
  <cols>
    <col min="1" max="1" width="9" style="97" customWidth="1"/>
    <col min="2" max="2" width="76" style="97" customWidth="1"/>
    <col min="3" max="3" width="14.85546875" style="97" customWidth="1"/>
    <col min="4" max="4" width="13.28515625" style="97" customWidth="1"/>
    <col min="5" max="11" width="9.140625" style="97"/>
    <col min="12" max="12" width="11.28515625" style="97" customWidth="1"/>
    <col min="13" max="13" width="18.42578125" style="97" customWidth="1"/>
    <col min="14" max="14" width="20.140625" style="97" customWidth="1"/>
    <col min="15" max="15" width="15.5703125" style="97" customWidth="1"/>
    <col min="16" max="16" width="18.7109375" style="97" customWidth="1"/>
    <col min="17" max="16384" width="9.140625" style="97"/>
  </cols>
  <sheetData>
    <row r="1" spans="1:16" ht="93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40" t="s">
        <v>48</v>
      </c>
      <c r="O1" s="140"/>
      <c r="P1" s="140"/>
    </row>
    <row r="2" spans="1:16" ht="21.75" customHeight="1">
      <c r="A2" s="144" t="s">
        <v>49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15.75" thickBot="1"/>
    <row r="4" spans="1:16" ht="18" customHeight="1">
      <c r="A4" s="148" t="s">
        <v>0</v>
      </c>
      <c r="B4" s="150" t="s">
        <v>50</v>
      </c>
      <c r="C4" s="177" t="s">
        <v>51</v>
      </c>
      <c r="D4" s="178"/>
      <c r="E4" s="178"/>
      <c r="F4" s="178"/>
      <c r="G4" s="178"/>
      <c r="H4" s="178"/>
      <c r="I4" s="178"/>
      <c r="J4" s="178"/>
      <c r="K4" s="178"/>
      <c r="L4" s="179"/>
      <c r="M4" s="168" t="s">
        <v>52</v>
      </c>
      <c r="N4" s="169"/>
      <c r="O4" s="169"/>
      <c r="P4" s="170"/>
    </row>
    <row r="5" spans="1:16" ht="22.5" customHeight="1" thickBot="1">
      <c r="A5" s="149"/>
      <c r="B5" s="151"/>
      <c r="C5" s="180"/>
      <c r="D5" s="181"/>
      <c r="E5" s="181"/>
      <c r="F5" s="181"/>
      <c r="G5" s="181"/>
      <c r="H5" s="181"/>
      <c r="I5" s="181"/>
      <c r="J5" s="181"/>
      <c r="K5" s="181"/>
      <c r="L5" s="182"/>
      <c r="M5" s="171"/>
      <c r="N5" s="172"/>
      <c r="O5" s="172"/>
      <c r="P5" s="173"/>
    </row>
    <row r="6" spans="1:16" ht="18" customHeight="1" thickBot="1">
      <c r="A6" s="108">
        <v>1</v>
      </c>
      <c r="B6" s="109">
        <v>2</v>
      </c>
      <c r="C6" s="183">
        <v>3</v>
      </c>
      <c r="D6" s="172"/>
      <c r="E6" s="172"/>
      <c r="F6" s="172"/>
      <c r="G6" s="172"/>
      <c r="H6" s="172"/>
      <c r="I6" s="172"/>
      <c r="J6" s="172"/>
      <c r="K6" s="172"/>
      <c r="L6" s="184"/>
      <c r="M6" s="174">
        <v>4</v>
      </c>
      <c r="N6" s="175"/>
      <c r="O6" s="175"/>
      <c r="P6" s="176"/>
    </row>
    <row r="7" spans="1:16" ht="26.25" customHeight="1">
      <c r="A7" s="165" t="s">
        <v>27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</row>
    <row r="8" spans="1:16" ht="26.25" customHeight="1">
      <c r="A8" s="127" t="s">
        <v>38</v>
      </c>
      <c r="B8" s="162" t="s">
        <v>251</v>
      </c>
      <c r="C8" s="163"/>
      <c r="D8" s="163"/>
      <c r="E8" s="163"/>
      <c r="F8" s="163"/>
      <c r="G8" s="164"/>
      <c r="H8" s="155" t="s">
        <v>54</v>
      </c>
      <c r="I8" s="155"/>
      <c r="J8" s="155"/>
      <c r="K8" s="155"/>
      <c r="L8" s="155"/>
      <c r="M8" s="155"/>
      <c r="N8" s="155"/>
      <c r="O8" s="155"/>
      <c r="P8" s="155"/>
    </row>
    <row r="9" spans="1:16" ht="48" customHeight="1" thickBot="1">
      <c r="A9" s="128" t="s">
        <v>55</v>
      </c>
      <c r="B9" s="72" t="s">
        <v>294</v>
      </c>
      <c r="C9" s="198" t="s">
        <v>295</v>
      </c>
      <c r="D9" s="199"/>
      <c r="E9" s="199"/>
      <c r="F9" s="199"/>
      <c r="G9" s="199"/>
      <c r="H9" s="199"/>
      <c r="I9" s="199"/>
      <c r="J9" s="199"/>
      <c r="K9" s="199"/>
      <c r="L9" s="200"/>
      <c r="M9" s="198" t="s">
        <v>153</v>
      </c>
      <c r="N9" s="199"/>
      <c r="O9" s="199"/>
      <c r="P9" s="200"/>
    </row>
    <row r="10" spans="1:16" ht="26.25" customHeight="1">
      <c r="A10" s="185" t="s">
        <v>165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7"/>
    </row>
    <row r="11" spans="1:16" ht="38.25" customHeight="1">
      <c r="A11" s="127" t="s">
        <v>39</v>
      </c>
      <c r="B11" s="162" t="s">
        <v>53</v>
      </c>
      <c r="C11" s="163"/>
      <c r="D11" s="163"/>
      <c r="E11" s="163"/>
      <c r="F11" s="163"/>
      <c r="G11" s="164"/>
      <c r="H11" s="155" t="s">
        <v>54</v>
      </c>
      <c r="I11" s="155"/>
      <c r="J11" s="155"/>
      <c r="K11" s="155"/>
      <c r="L11" s="155"/>
      <c r="M11" s="155"/>
      <c r="N11" s="155"/>
      <c r="O11" s="155"/>
      <c r="P11" s="155"/>
    </row>
    <row r="12" spans="1:16" ht="50.25" customHeight="1" thickBot="1">
      <c r="A12" s="128" t="s">
        <v>56</v>
      </c>
      <c r="B12" s="129" t="s">
        <v>296</v>
      </c>
      <c r="C12" s="156" t="s">
        <v>297</v>
      </c>
      <c r="D12" s="157"/>
      <c r="E12" s="157"/>
      <c r="F12" s="157"/>
      <c r="G12" s="157"/>
      <c r="H12" s="157"/>
      <c r="I12" s="157"/>
      <c r="J12" s="157"/>
      <c r="K12" s="157"/>
      <c r="L12" s="158"/>
      <c r="M12" s="156" t="s">
        <v>20</v>
      </c>
      <c r="N12" s="157"/>
      <c r="O12" s="157"/>
      <c r="P12" s="158"/>
    </row>
    <row r="13" spans="1:16" ht="24" customHeight="1">
      <c r="A13" s="188" t="s">
        <v>168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90"/>
    </row>
    <row r="14" spans="1:16" ht="33.75" customHeight="1">
      <c r="A14" s="78" t="s">
        <v>40</v>
      </c>
      <c r="B14" s="191" t="s">
        <v>53</v>
      </c>
      <c r="C14" s="192"/>
      <c r="D14" s="192"/>
      <c r="E14" s="192"/>
      <c r="F14" s="192"/>
      <c r="G14" s="193"/>
      <c r="H14" s="194" t="s">
        <v>54</v>
      </c>
      <c r="I14" s="194"/>
      <c r="J14" s="194"/>
      <c r="K14" s="194"/>
      <c r="L14" s="194"/>
      <c r="M14" s="194"/>
      <c r="N14" s="194"/>
      <c r="O14" s="194"/>
      <c r="P14" s="194"/>
    </row>
    <row r="15" spans="1:16" ht="47.25" customHeight="1">
      <c r="A15" s="79" t="s">
        <v>58</v>
      </c>
      <c r="B15" s="77" t="s">
        <v>270</v>
      </c>
      <c r="C15" s="159" t="s">
        <v>269</v>
      </c>
      <c r="D15" s="160"/>
      <c r="E15" s="160"/>
      <c r="F15" s="160"/>
      <c r="G15" s="160"/>
      <c r="H15" s="160"/>
      <c r="I15" s="160"/>
      <c r="J15" s="160"/>
      <c r="K15" s="160"/>
      <c r="L15" s="161"/>
      <c r="M15" s="159" t="s">
        <v>24</v>
      </c>
      <c r="N15" s="160"/>
      <c r="O15" s="160"/>
      <c r="P15" s="161"/>
    </row>
    <row r="16" spans="1:16" ht="23.25" customHeight="1">
      <c r="A16" s="165" t="s">
        <v>170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7"/>
    </row>
    <row r="17" spans="1:16" ht="33" customHeight="1">
      <c r="A17" s="127" t="s">
        <v>41</v>
      </c>
      <c r="B17" s="162" t="s">
        <v>53</v>
      </c>
      <c r="C17" s="163"/>
      <c r="D17" s="163"/>
      <c r="E17" s="163"/>
      <c r="F17" s="163"/>
      <c r="G17" s="164"/>
      <c r="H17" s="155" t="s">
        <v>54</v>
      </c>
      <c r="I17" s="155"/>
      <c r="J17" s="155"/>
      <c r="K17" s="155"/>
      <c r="L17" s="155"/>
      <c r="M17" s="155"/>
      <c r="N17" s="155"/>
      <c r="O17" s="155"/>
      <c r="P17" s="155"/>
    </row>
    <row r="18" spans="1:16" ht="52.5" customHeight="1">
      <c r="A18" s="128" t="s">
        <v>59</v>
      </c>
      <c r="B18" s="75" t="s">
        <v>252</v>
      </c>
      <c r="C18" s="156" t="s">
        <v>298</v>
      </c>
      <c r="D18" s="157"/>
      <c r="E18" s="157"/>
      <c r="F18" s="157"/>
      <c r="G18" s="157"/>
      <c r="H18" s="157"/>
      <c r="I18" s="157"/>
      <c r="J18" s="157"/>
      <c r="K18" s="157"/>
      <c r="L18" s="158"/>
      <c r="M18" s="156" t="s">
        <v>253</v>
      </c>
      <c r="N18" s="157"/>
      <c r="O18" s="157"/>
      <c r="P18" s="158"/>
    </row>
    <row r="19" spans="1:16" ht="26.25" customHeight="1">
      <c r="A19" s="165" t="s">
        <v>166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7"/>
    </row>
    <row r="20" spans="1:16" ht="36" customHeight="1">
      <c r="A20" s="127" t="s">
        <v>42</v>
      </c>
      <c r="B20" s="162" t="s">
        <v>57</v>
      </c>
      <c r="C20" s="163"/>
      <c r="D20" s="163"/>
      <c r="E20" s="163"/>
      <c r="F20" s="163"/>
      <c r="G20" s="164"/>
      <c r="H20" s="155" t="s">
        <v>54</v>
      </c>
      <c r="I20" s="155"/>
      <c r="J20" s="155"/>
      <c r="K20" s="155"/>
      <c r="L20" s="155"/>
      <c r="M20" s="155"/>
      <c r="N20" s="155"/>
      <c r="O20" s="155"/>
      <c r="P20" s="155"/>
    </row>
    <row r="21" spans="1:16" ht="48" customHeight="1">
      <c r="A21" s="128" t="s">
        <v>62</v>
      </c>
      <c r="B21" s="89" t="s">
        <v>299</v>
      </c>
      <c r="C21" s="156" t="s">
        <v>300</v>
      </c>
      <c r="D21" s="157"/>
      <c r="E21" s="157"/>
      <c r="F21" s="157"/>
      <c r="G21" s="157"/>
      <c r="H21" s="157"/>
      <c r="I21" s="157"/>
      <c r="J21" s="157"/>
      <c r="K21" s="157"/>
      <c r="L21" s="158"/>
      <c r="M21" s="156" t="s">
        <v>22</v>
      </c>
      <c r="N21" s="157"/>
      <c r="O21" s="157"/>
      <c r="P21" s="158"/>
    </row>
    <row r="22" spans="1:16" ht="37.5" customHeight="1">
      <c r="A22" s="165" t="s">
        <v>167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</row>
    <row r="23" spans="1:16" ht="26.25" customHeight="1">
      <c r="A23" s="127" t="s">
        <v>43</v>
      </c>
      <c r="B23" s="162" t="s">
        <v>60</v>
      </c>
      <c r="C23" s="163"/>
      <c r="D23" s="163"/>
      <c r="E23" s="163"/>
      <c r="F23" s="163"/>
      <c r="G23" s="164"/>
      <c r="H23" s="155" t="s">
        <v>54</v>
      </c>
      <c r="I23" s="155"/>
      <c r="J23" s="155"/>
      <c r="K23" s="155"/>
      <c r="L23" s="155"/>
      <c r="M23" s="155"/>
      <c r="N23" s="155"/>
      <c r="O23" s="155"/>
      <c r="P23" s="155"/>
    </row>
    <row r="24" spans="1:16" ht="43.5" customHeight="1">
      <c r="A24" s="128" t="s">
        <v>63</v>
      </c>
      <c r="B24" s="72" t="s">
        <v>255</v>
      </c>
      <c r="C24" s="162" t="s">
        <v>61</v>
      </c>
      <c r="D24" s="163"/>
      <c r="E24" s="163"/>
      <c r="F24" s="163"/>
      <c r="G24" s="163"/>
      <c r="H24" s="163"/>
      <c r="I24" s="163"/>
      <c r="J24" s="163"/>
      <c r="K24" s="163"/>
      <c r="L24" s="164"/>
      <c r="M24" s="156" t="s">
        <v>23</v>
      </c>
      <c r="N24" s="157"/>
      <c r="O24" s="157"/>
      <c r="P24" s="158"/>
    </row>
    <row r="25" spans="1:16" ht="26.25" customHeight="1">
      <c r="A25" s="195" t="s">
        <v>274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7"/>
    </row>
    <row r="26" spans="1:16" ht="34.5" customHeight="1">
      <c r="A26" s="78" t="s">
        <v>44</v>
      </c>
      <c r="B26" s="191" t="s">
        <v>53</v>
      </c>
      <c r="C26" s="192"/>
      <c r="D26" s="192"/>
      <c r="E26" s="192"/>
      <c r="F26" s="192"/>
      <c r="G26" s="193"/>
      <c r="H26" s="194" t="s">
        <v>54</v>
      </c>
      <c r="I26" s="194"/>
      <c r="J26" s="194"/>
      <c r="K26" s="194"/>
      <c r="L26" s="194"/>
      <c r="M26" s="194"/>
      <c r="N26" s="194"/>
      <c r="O26" s="194"/>
      <c r="P26" s="194"/>
    </row>
    <row r="27" spans="1:16" ht="31.5" customHeight="1">
      <c r="A27" s="79" t="s">
        <v>169</v>
      </c>
      <c r="B27" s="95" t="s">
        <v>271</v>
      </c>
      <c r="C27" s="191" t="s">
        <v>273</v>
      </c>
      <c r="D27" s="192"/>
      <c r="E27" s="192"/>
      <c r="F27" s="192"/>
      <c r="G27" s="192"/>
      <c r="H27" s="192"/>
      <c r="I27" s="192"/>
      <c r="J27" s="192"/>
      <c r="K27" s="192"/>
      <c r="L27" s="193"/>
      <c r="M27" s="159" t="s">
        <v>272</v>
      </c>
      <c r="N27" s="160"/>
      <c r="O27" s="160"/>
      <c r="P27" s="161"/>
    </row>
  </sheetData>
  <mergeCells count="43">
    <mergeCell ref="A7:P7"/>
    <mergeCell ref="B8:G8"/>
    <mergeCell ref="H8:P8"/>
    <mergeCell ref="C9:L9"/>
    <mergeCell ref="M9:P9"/>
    <mergeCell ref="B20:G20"/>
    <mergeCell ref="H20:P20"/>
    <mergeCell ref="A19:P19"/>
    <mergeCell ref="C27:L27"/>
    <mergeCell ref="M27:P27"/>
    <mergeCell ref="C21:L21"/>
    <mergeCell ref="M21:P21"/>
    <mergeCell ref="A22:P22"/>
    <mergeCell ref="B23:G23"/>
    <mergeCell ref="H23:P23"/>
    <mergeCell ref="C24:L24"/>
    <mergeCell ref="M24:P24"/>
    <mergeCell ref="B26:G26"/>
    <mergeCell ref="H26:P26"/>
    <mergeCell ref="A25:P25"/>
    <mergeCell ref="N1:P1"/>
    <mergeCell ref="A2:P2"/>
    <mergeCell ref="A4:A5"/>
    <mergeCell ref="B4:B5"/>
    <mergeCell ref="B17:G17"/>
    <mergeCell ref="H17:P17"/>
    <mergeCell ref="A16:P16"/>
    <mergeCell ref="M4:P5"/>
    <mergeCell ref="M6:P6"/>
    <mergeCell ref="C4:L5"/>
    <mergeCell ref="C6:L6"/>
    <mergeCell ref="B11:G11"/>
    <mergeCell ref="A10:P10"/>
    <mergeCell ref="A13:P13"/>
    <mergeCell ref="B14:G14"/>
    <mergeCell ref="H14:P14"/>
    <mergeCell ref="H11:P11"/>
    <mergeCell ref="C12:L12"/>
    <mergeCell ref="M12:P12"/>
    <mergeCell ref="C18:L18"/>
    <mergeCell ref="M18:P18"/>
    <mergeCell ref="C15:L15"/>
    <mergeCell ref="M15:P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view="pageBreakPreview" topLeftCell="A31" zoomScale="75" zoomScaleSheetLayoutView="75" workbookViewId="0">
      <selection activeCell="B20" sqref="B20"/>
    </sheetView>
  </sheetViews>
  <sheetFormatPr defaultRowHeight="15"/>
  <cols>
    <col min="1" max="1" width="7.140625" style="97" customWidth="1"/>
    <col min="2" max="2" width="73.5703125" style="97" customWidth="1"/>
    <col min="3" max="3" width="62.5703125" style="97" customWidth="1"/>
    <col min="4" max="4" width="18.140625" style="97" customWidth="1"/>
    <col min="5" max="5" width="13.28515625" style="97" customWidth="1"/>
    <col min="6" max="13" width="9.140625" style="97"/>
    <col min="14" max="14" width="17.85546875" style="97" customWidth="1"/>
    <col min="15" max="16384" width="9.140625" style="97"/>
  </cols>
  <sheetData>
    <row r="1" spans="1:14" ht="80.25" customHeight="1">
      <c r="G1" s="140" t="s">
        <v>64</v>
      </c>
      <c r="H1" s="140"/>
      <c r="I1" s="140"/>
      <c r="J1" s="140"/>
      <c r="K1" s="140"/>
      <c r="L1" s="140"/>
      <c r="M1" s="140"/>
      <c r="N1" s="140"/>
    </row>
    <row r="2" spans="1:14" ht="30" customHeight="1" thickBot="1">
      <c r="A2" s="144" t="s">
        <v>65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23.25" customHeight="1" thickBot="1">
      <c r="A3" s="148" t="s">
        <v>0</v>
      </c>
      <c r="B3" s="150" t="s">
        <v>33</v>
      </c>
      <c r="C3" s="205" t="s">
        <v>34</v>
      </c>
      <c r="D3" s="207" t="s">
        <v>35</v>
      </c>
      <c r="E3" s="148" t="s">
        <v>36</v>
      </c>
      <c r="F3" s="145" t="s">
        <v>37</v>
      </c>
      <c r="G3" s="146"/>
      <c r="H3" s="146"/>
      <c r="I3" s="146"/>
      <c r="J3" s="146"/>
      <c r="K3" s="146"/>
      <c r="L3" s="146"/>
      <c r="M3" s="147"/>
      <c r="N3" s="148" t="s">
        <v>66</v>
      </c>
    </row>
    <row r="4" spans="1:14" ht="56.25" customHeight="1" thickBot="1">
      <c r="A4" s="149"/>
      <c r="B4" s="151"/>
      <c r="C4" s="206"/>
      <c r="D4" s="208"/>
      <c r="E4" s="149"/>
      <c r="F4" s="107" t="s">
        <v>2</v>
      </c>
      <c r="G4" s="107" t="s">
        <v>3</v>
      </c>
      <c r="H4" s="107" t="s">
        <v>4</v>
      </c>
      <c r="I4" s="107" t="s">
        <v>5</v>
      </c>
      <c r="J4" s="107" t="s">
        <v>6</v>
      </c>
      <c r="K4" s="107" t="s">
        <v>7</v>
      </c>
      <c r="L4" s="107" t="s">
        <v>8</v>
      </c>
      <c r="M4" s="107" t="s">
        <v>9</v>
      </c>
      <c r="N4" s="149"/>
    </row>
    <row r="5" spans="1:14" ht="16.5" thickBot="1">
      <c r="A5" s="108">
        <v>1</v>
      </c>
      <c r="B5" s="109">
        <v>2</v>
      </c>
      <c r="C5" s="109">
        <v>3</v>
      </c>
      <c r="D5" s="109">
        <v>4</v>
      </c>
      <c r="E5" s="109">
        <v>5</v>
      </c>
      <c r="F5" s="109">
        <v>6</v>
      </c>
      <c r="G5" s="109">
        <v>7</v>
      </c>
      <c r="H5" s="109">
        <v>8</v>
      </c>
      <c r="I5" s="109">
        <v>9</v>
      </c>
      <c r="J5" s="109">
        <v>10</v>
      </c>
      <c r="K5" s="109">
        <v>11</v>
      </c>
      <c r="L5" s="109">
        <v>12</v>
      </c>
      <c r="M5" s="110">
        <v>13</v>
      </c>
      <c r="N5" s="111">
        <v>14</v>
      </c>
    </row>
    <row r="6" spans="1:14" s="101" customFormat="1" ht="19.5" customHeight="1">
      <c r="A6" s="202" t="s">
        <v>165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112"/>
    </row>
    <row r="7" spans="1:14" s="101" customFormat="1" ht="21" customHeight="1">
      <c r="A7" s="201" t="s">
        <v>302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113"/>
    </row>
    <row r="8" spans="1:14" s="101" customFormat="1" ht="58.5" customHeight="1">
      <c r="A8" s="3">
        <v>1</v>
      </c>
      <c r="B8" s="89" t="s">
        <v>344</v>
      </c>
      <c r="C8" s="75" t="s">
        <v>346</v>
      </c>
      <c r="D8" s="92" t="s">
        <v>25</v>
      </c>
      <c r="E8" s="3">
        <v>452</v>
      </c>
      <c r="F8" s="3">
        <v>492</v>
      </c>
      <c r="G8" s="3">
        <v>498</v>
      </c>
      <c r="H8" s="3">
        <v>498</v>
      </c>
      <c r="I8" s="3">
        <v>498</v>
      </c>
      <c r="J8" s="3">
        <v>498</v>
      </c>
      <c r="K8" s="3">
        <v>498</v>
      </c>
      <c r="L8" s="3">
        <v>498</v>
      </c>
      <c r="M8" s="3">
        <v>498</v>
      </c>
      <c r="N8" s="113" t="s">
        <v>303</v>
      </c>
    </row>
    <row r="9" spans="1:14" s="101" customFormat="1" ht="85.5" customHeight="1">
      <c r="A9" s="3">
        <v>2</v>
      </c>
      <c r="B9" s="89" t="s">
        <v>304</v>
      </c>
      <c r="C9" s="89" t="s">
        <v>347</v>
      </c>
      <c r="D9" s="92" t="s">
        <v>25</v>
      </c>
      <c r="E9" s="3">
        <v>55</v>
      </c>
      <c r="F9" s="3">
        <v>57</v>
      </c>
      <c r="G9" s="3">
        <v>60</v>
      </c>
      <c r="H9" s="3">
        <v>60</v>
      </c>
      <c r="I9" s="3">
        <v>60</v>
      </c>
      <c r="J9" s="3">
        <v>60</v>
      </c>
      <c r="K9" s="3">
        <v>60</v>
      </c>
      <c r="L9" s="3">
        <v>60</v>
      </c>
      <c r="M9" s="3">
        <v>60</v>
      </c>
      <c r="N9" s="113" t="s">
        <v>303</v>
      </c>
    </row>
    <row r="10" spans="1:14" s="101" customFormat="1" ht="114.75" customHeight="1">
      <c r="A10" s="3">
        <v>3</v>
      </c>
      <c r="B10" s="114" t="s">
        <v>257</v>
      </c>
      <c r="C10" s="115" t="s">
        <v>348</v>
      </c>
      <c r="D10" s="116" t="s">
        <v>25</v>
      </c>
      <c r="E10" s="91">
        <v>1</v>
      </c>
      <c r="F10" s="91">
        <v>1</v>
      </c>
      <c r="G10" s="91">
        <v>1</v>
      </c>
      <c r="H10" s="91">
        <v>1</v>
      </c>
      <c r="I10" s="91">
        <v>1</v>
      </c>
      <c r="J10" s="91">
        <v>1</v>
      </c>
      <c r="K10" s="91">
        <v>1</v>
      </c>
      <c r="L10" s="91">
        <v>1</v>
      </c>
      <c r="M10" s="91">
        <v>1</v>
      </c>
      <c r="N10" s="113" t="s">
        <v>303</v>
      </c>
    </row>
    <row r="11" spans="1:14" s="101" customFormat="1" ht="81" customHeight="1">
      <c r="A11" s="3">
        <v>4</v>
      </c>
      <c r="B11" s="74" t="s">
        <v>399</v>
      </c>
      <c r="C11" s="115" t="s">
        <v>400</v>
      </c>
      <c r="D11" s="116" t="s">
        <v>25</v>
      </c>
      <c r="E11" s="91">
        <v>1</v>
      </c>
      <c r="F11" s="91">
        <v>1</v>
      </c>
      <c r="G11" s="91">
        <v>1</v>
      </c>
      <c r="H11" s="91">
        <v>1</v>
      </c>
      <c r="I11" s="91">
        <v>1</v>
      </c>
      <c r="J11" s="91">
        <v>1</v>
      </c>
      <c r="K11" s="91">
        <v>1</v>
      </c>
      <c r="L11" s="91">
        <v>1</v>
      </c>
      <c r="M11" s="91">
        <v>1</v>
      </c>
      <c r="N11" s="113" t="s">
        <v>303</v>
      </c>
    </row>
    <row r="12" spans="1:14" s="101" customFormat="1" ht="94.5" customHeight="1">
      <c r="A12" s="3">
        <v>5</v>
      </c>
      <c r="B12" s="117" t="s">
        <v>258</v>
      </c>
      <c r="C12" s="115" t="s">
        <v>349</v>
      </c>
      <c r="D12" s="116" t="s">
        <v>25</v>
      </c>
      <c r="E12" s="91">
        <v>1</v>
      </c>
      <c r="F12" s="91">
        <v>1</v>
      </c>
      <c r="G12" s="91">
        <v>1</v>
      </c>
      <c r="H12" s="91">
        <v>1</v>
      </c>
      <c r="I12" s="91">
        <v>1</v>
      </c>
      <c r="J12" s="91">
        <v>1</v>
      </c>
      <c r="K12" s="91">
        <v>1</v>
      </c>
      <c r="L12" s="91">
        <v>1</v>
      </c>
      <c r="M12" s="91">
        <v>1</v>
      </c>
      <c r="N12" s="113" t="s">
        <v>303</v>
      </c>
    </row>
    <row r="13" spans="1:14" s="101" customFormat="1" ht="65.25" customHeight="1">
      <c r="A13" s="3">
        <v>6</v>
      </c>
      <c r="B13" s="114" t="s">
        <v>259</v>
      </c>
      <c r="C13" s="115" t="s">
        <v>350</v>
      </c>
      <c r="D13" s="116" t="s">
        <v>25</v>
      </c>
      <c r="E13" s="91">
        <v>350</v>
      </c>
      <c r="F13" s="91">
        <v>880</v>
      </c>
      <c r="G13" s="91">
        <v>910</v>
      </c>
      <c r="H13" s="91">
        <v>910</v>
      </c>
      <c r="I13" s="91">
        <v>910</v>
      </c>
      <c r="J13" s="91">
        <v>910</v>
      </c>
      <c r="K13" s="91">
        <v>910</v>
      </c>
      <c r="L13" s="91">
        <v>910</v>
      </c>
      <c r="M13" s="91">
        <v>910</v>
      </c>
      <c r="N13" s="113" t="s">
        <v>303</v>
      </c>
    </row>
    <row r="14" spans="1:14" s="105" customFormat="1" ht="24" customHeight="1">
      <c r="A14" s="202" t="s">
        <v>168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3"/>
    </row>
    <row r="15" spans="1:14" s="105" customFormat="1" ht="24" customHeight="1">
      <c r="A15" s="203" t="s">
        <v>287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80"/>
    </row>
    <row r="16" spans="1:14" s="105" customFormat="1" ht="59.25" customHeight="1">
      <c r="A16" s="80">
        <v>7</v>
      </c>
      <c r="B16" s="82" t="s">
        <v>275</v>
      </c>
      <c r="C16" s="95" t="s">
        <v>277</v>
      </c>
      <c r="D16" s="83" t="s">
        <v>25</v>
      </c>
      <c r="E16" s="80">
        <v>2</v>
      </c>
      <c r="F16" s="80">
        <v>2</v>
      </c>
      <c r="G16" s="80">
        <v>2</v>
      </c>
      <c r="H16" s="80">
        <v>2</v>
      </c>
      <c r="I16" s="80">
        <v>2</v>
      </c>
      <c r="J16" s="80">
        <v>2</v>
      </c>
      <c r="K16" s="80">
        <v>2</v>
      </c>
      <c r="L16" s="80">
        <v>2</v>
      </c>
      <c r="M16" s="80">
        <v>2</v>
      </c>
      <c r="N16" s="84" t="s">
        <v>303</v>
      </c>
    </row>
    <row r="17" spans="1:14" s="101" customFormat="1" ht="22.5" customHeight="1">
      <c r="A17" s="204" t="s">
        <v>170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113"/>
    </row>
    <row r="18" spans="1:14" ht="23.25" customHeight="1">
      <c r="A18" s="201" t="s">
        <v>254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118"/>
    </row>
    <row r="19" spans="1:14" ht="51.75" customHeight="1">
      <c r="A19" s="3">
        <v>8</v>
      </c>
      <c r="B19" s="136" t="s">
        <v>403</v>
      </c>
      <c r="C19" s="75" t="s">
        <v>260</v>
      </c>
      <c r="D19" s="3" t="s">
        <v>104</v>
      </c>
      <c r="E19" s="3">
        <v>91781</v>
      </c>
      <c r="F19" s="3">
        <v>94259</v>
      </c>
      <c r="G19" s="3">
        <v>96898</v>
      </c>
      <c r="H19" s="3">
        <v>96898</v>
      </c>
      <c r="I19" s="3">
        <v>96898</v>
      </c>
      <c r="J19" s="3">
        <v>96898</v>
      </c>
      <c r="K19" s="3">
        <v>96898</v>
      </c>
      <c r="L19" s="3">
        <v>96898</v>
      </c>
      <c r="M19" s="3">
        <v>96898</v>
      </c>
      <c r="N19" s="113" t="s">
        <v>303</v>
      </c>
    </row>
    <row r="20" spans="1:14" ht="53.25" customHeight="1">
      <c r="A20" s="3">
        <v>9</v>
      </c>
      <c r="B20" s="75" t="s">
        <v>343</v>
      </c>
      <c r="C20" s="75" t="s">
        <v>262</v>
      </c>
      <c r="D20" s="3" t="s">
        <v>105</v>
      </c>
      <c r="E20" s="119">
        <v>646</v>
      </c>
      <c r="F20" s="119">
        <v>651</v>
      </c>
      <c r="G20" s="119">
        <v>656</v>
      </c>
      <c r="H20" s="119">
        <v>656</v>
      </c>
      <c r="I20" s="119">
        <v>656</v>
      </c>
      <c r="J20" s="119">
        <v>656</v>
      </c>
      <c r="K20" s="119">
        <v>656</v>
      </c>
      <c r="L20" s="119">
        <v>656</v>
      </c>
      <c r="M20" s="119">
        <v>656</v>
      </c>
      <c r="N20" s="113" t="s">
        <v>303</v>
      </c>
    </row>
    <row r="21" spans="1:14" ht="60" customHeight="1">
      <c r="A21" s="3">
        <v>10</v>
      </c>
      <c r="B21" s="75" t="s">
        <v>261</v>
      </c>
      <c r="C21" s="75" t="s">
        <v>263</v>
      </c>
      <c r="D21" s="92" t="s">
        <v>25</v>
      </c>
      <c r="E21" s="119">
        <v>40</v>
      </c>
      <c r="F21" s="119">
        <v>51</v>
      </c>
      <c r="G21" s="119">
        <v>72</v>
      </c>
      <c r="H21" s="119">
        <v>72</v>
      </c>
      <c r="I21" s="119">
        <v>72</v>
      </c>
      <c r="J21" s="119">
        <v>72</v>
      </c>
      <c r="K21" s="119">
        <v>72</v>
      </c>
      <c r="L21" s="119">
        <v>72</v>
      </c>
      <c r="M21" s="119">
        <v>72</v>
      </c>
      <c r="N21" s="113" t="s">
        <v>303</v>
      </c>
    </row>
    <row r="22" spans="1:14" ht="78" customHeight="1">
      <c r="A22" s="3">
        <v>11</v>
      </c>
      <c r="B22" s="75" t="s">
        <v>337</v>
      </c>
      <c r="C22" s="89" t="s">
        <v>175</v>
      </c>
      <c r="D22" s="92" t="s">
        <v>25</v>
      </c>
      <c r="E22" s="3">
        <v>37</v>
      </c>
      <c r="F22" s="3">
        <v>40</v>
      </c>
      <c r="G22" s="3">
        <v>45</v>
      </c>
      <c r="H22" s="3">
        <v>45</v>
      </c>
      <c r="I22" s="3">
        <v>45</v>
      </c>
      <c r="J22" s="3">
        <v>45</v>
      </c>
      <c r="K22" s="3">
        <v>45</v>
      </c>
      <c r="L22" s="3">
        <v>45</v>
      </c>
      <c r="M22" s="3">
        <v>45</v>
      </c>
      <c r="N22" s="113" t="s">
        <v>303</v>
      </c>
    </row>
    <row r="23" spans="1:14" s="101" customFormat="1" ht="19.5" customHeight="1">
      <c r="A23" s="204" t="s">
        <v>166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113"/>
    </row>
    <row r="24" spans="1:14" s="101" customFormat="1" ht="18.75" customHeight="1">
      <c r="A24" s="201" t="s">
        <v>305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113"/>
    </row>
    <row r="25" spans="1:14" s="101" customFormat="1" ht="70.5" customHeight="1">
      <c r="A25" s="3">
        <v>12</v>
      </c>
      <c r="B25" s="75" t="s">
        <v>103</v>
      </c>
      <c r="C25" s="89" t="s">
        <v>264</v>
      </c>
      <c r="D25" s="3" t="s">
        <v>1</v>
      </c>
      <c r="E25" s="3">
        <v>95</v>
      </c>
      <c r="F25" s="3">
        <v>95</v>
      </c>
      <c r="G25" s="3">
        <v>95</v>
      </c>
      <c r="H25" s="3">
        <v>95</v>
      </c>
      <c r="I25" s="3">
        <v>95</v>
      </c>
      <c r="J25" s="3">
        <v>95</v>
      </c>
      <c r="K25" s="3">
        <v>95</v>
      </c>
      <c r="L25" s="3">
        <v>95</v>
      </c>
      <c r="M25" s="3">
        <v>95</v>
      </c>
      <c r="N25" s="113" t="s">
        <v>303</v>
      </c>
    </row>
    <row r="26" spans="1:14" s="121" customFormat="1" ht="33" customHeight="1">
      <c r="A26" s="165" t="s">
        <v>171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7"/>
      <c r="N26" s="120"/>
    </row>
    <row r="27" spans="1:14" s="5" customFormat="1" ht="33.75" customHeight="1">
      <c r="A27" s="156" t="s">
        <v>256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8"/>
      <c r="N27" s="41"/>
    </row>
    <row r="28" spans="1:14" s="5" customFormat="1" ht="66" customHeight="1">
      <c r="A28" s="3">
        <v>13</v>
      </c>
      <c r="B28" s="75" t="s">
        <v>82</v>
      </c>
      <c r="C28" s="89" t="s">
        <v>306</v>
      </c>
      <c r="D28" s="3" t="s">
        <v>92</v>
      </c>
      <c r="E28" s="3">
        <v>104.41</v>
      </c>
      <c r="F28" s="3">
        <v>104.83</v>
      </c>
      <c r="G28" s="3">
        <v>103.42</v>
      </c>
      <c r="H28" s="3">
        <v>103.42</v>
      </c>
      <c r="I28" s="3">
        <v>103.42</v>
      </c>
      <c r="J28" s="3">
        <v>103.42</v>
      </c>
      <c r="K28" s="3">
        <v>103.42</v>
      </c>
      <c r="L28" s="3">
        <v>103.42</v>
      </c>
      <c r="M28" s="3">
        <v>103.42</v>
      </c>
      <c r="N28" s="113" t="s">
        <v>303</v>
      </c>
    </row>
    <row r="29" spans="1:14" s="5" customFormat="1" ht="31.5">
      <c r="A29" s="3">
        <v>14</v>
      </c>
      <c r="B29" s="75" t="s">
        <v>83</v>
      </c>
      <c r="C29" s="89" t="s">
        <v>307</v>
      </c>
      <c r="D29" s="3" t="s">
        <v>93</v>
      </c>
      <c r="E29" s="3">
        <v>5313.5</v>
      </c>
      <c r="F29" s="3">
        <v>5337.3</v>
      </c>
      <c r="G29" s="3">
        <v>5359.7</v>
      </c>
      <c r="H29" s="3">
        <v>5359.7</v>
      </c>
      <c r="I29" s="3">
        <v>5359.7</v>
      </c>
      <c r="J29" s="3">
        <v>5359.7</v>
      </c>
      <c r="K29" s="3">
        <v>5359.7</v>
      </c>
      <c r="L29" s="3">
        <v>5359.7</v>
      </c>
      <c r="M29" s="3">
        <v>5359.7</v>
      </c>
      <c r="N29" s="113" t="s">
        <v>303</v>
      </c>
    </row>
    <row r="30" spans="1:14" s="5" customFormat="1" ht="63" customHeight="1">
      <c r="A30" s="3">
        <v>15</v>
      </c>
      <c r="B30" s="75" t="s">
        <v>84</v>
      </c>
      <c r="C30" s="89" t="s">
        <v>308</v>
      </c>
      <c r="D30" s="3" t="s">
        <v>46</v>
      </c>
      <c r="E30" s="3">
        <v>6400</v>
      </c>
      <c r="F30" s="3">
        <v>6500</v>
      </c>
      <c r="G30" s="3">
        <v>6500</v>
      </c>
      <c r="H30" s="3">
        <v>6500</v>
      </c>
      <c r="I30" s="3">
        <v>6500</v>
      </c>
      <c r="J30" s="3">
        <v>6500</v>
      </c>
      <c r="K30" s="3">
        <v>6500</v>
      </c>
      <c r="L30" s="3">
        <v>6500</v>
      </c>
      <c r="M30" s="3">
        <v>6500</v>
      </c>
      <c r="N30" s="113" t="s">
        <v>303</v>
      </c>
    </row>
    <row r="31" spans="1:14" s="5" customFormat="1" ht="31.5">
      <c r="A31" s="3">
        <v>16</v>
      </c>
      <c r="B31" s="75" t="s">
        <v>85</v>
      </c>
      <c r="C31" s="89" t="s">
        <v>309</v>
      </c>
      <c r="D31" s="3" t="s">
        <v>94</v>
      </c>
      <c r="E31" s="3">
        <v>27.7</v>
      </c>
      <c r="F31" s="3">
        <v>27.7</v>
      </c>
      <c r="G31" s="3">
        <v>27.7</v>
      </c>
      <c r="H31" s="3">
        <v>27.7</v>
      </c>
      <c r="I31" s="3">
        <v>27.7</v>
      </c>
      <c r="J31" s="3">
        <v>27.7</v>
      </c>
      <c r="K31" s="3">
        <v>27.7</v>
      </c>
      <c r="L31" s="3">
        <v>27.7</v>
      </c>
      <c r="M31" s="3">
        <v>27.7</v>
      </c>
      <c r="N31" s="113" t="s">
        <v>303</v>
      </c>
    </row>
    <row r="32" spans="1:14" s="5" customFormat="1" ht="45.75" customHeight="1">
      <c r="A32" s="3">
        <v>17</v>
      </c>
      <c r="B32" s="75" t="s">
        <v>86</v>
      </c>
      <c r="C32" s="89" t="s">
        <v>310</v>
      </c>
      <c r="D32" s="3" t="s">
        <v>46</v>
      </c>
      <c r="E32" s="3">
        <v>6.5</v>
      </c>
      <c r="F32" s="3">
        <v>6.5</v>
      </c>
      <c r="G32" s="3">
        <v>6.6</v>
      </c>
      <c r="H32" s="3">
        <v>6.6</v>
      </c>
      <c r="I32" s="3">
        <v>6.6</v>
      </c>
      <c r="J32" s="3">
        <v>6.6</v>
      </c>
      <c r="K32" s="3">
        <v>6.6</v>
      </c>
      <c r="L32" s="3">
        <v>6.6</v>
      </c>
      <c r="M32" s="3">
        <v>6.6</v>
      </c>
      <c r="N32" s="113" t="s">
        <v>303</v>
      </c>
    </row>
    <row r="33" spans="1:14" s="5" customFormat="1" ht="31.5">
      <c r="A33" s="3">
        <v>18</v>
      </c>
      <c r="B33" s="75" t="s">
        <v>87</v>
      </c>
      <c r="C33" s="89" t="s">
        <v>311</v>
      </c>
      <c r="D33" s="3" t="s">
        <v>46</v>
      </c>
      <c r="E33" s="3">
        <v>26.1</v>
      </c>
      <c r="F33" s="3">
        <v>26.5</v>
      </c>
      <c r="G33" s="3">
        <v>26.9</v>
      </c>
      <c r="H33" s="3">
        <v>26.9</v>
      </c>
      <c r="I33" s="3">
        <v>26.9</v>
      </c>
      <c r="J33" s="3">
        <v>26.9</v>
      </c>
      <c r="K33" s="3">
        <v>26.9</v>
      </c>
      <c r="L33" s="3">
        <v>26.9</v>
      </c>
      <c r="M33" s="3">
        <v>26.9</v>
      </c>
      <c r="N33" s="113" t="s">
        <v>303</v>
      </c>
    </row>
    <row r="34" spans="1:14" s="5" customFormat="1" ht="31.5">
      <c r="A34" s="3">
        <v>19</v>
      </c>
      <c r="B34" s="75" t="s">
        <v>88</v>
      </c>
      <c r="C34" s="89" t="s">
        <v>312</v>
      </c>
      <c r="D34" s="3" t="s">
        <v>47</v>
      </c>
      <c r="E34" s="122">
        <v>37</v>
      </c>
      <c r="F34" s="3">
        <v>38</v>
      </c>
      <c r="G34" s="3">
        <v>38</v>
      </c>
      <c r="H34" s="3">
        <v>38</v>
      </c>
      <c r="I34" s="3">
        <v>38</v>
      </c>
      <c r="J34" s="3">
        <v>38</v>
      </c>
      <c r="K34" s="3">
        <v>38</v>
      </c>
      <c r="L34" s="3">
        <v>38</v>
      </c>
      <c r="M34" s="3">
        <v>38</v>
      </c>
      <c r="N34" s="113" t="s">
        <v>303</v>
      </c>
    </row>
    <row r="35" spans="1:14" s="5" customFormat="1" ht="45" customHeight="1">
      <c r="A35" s="3">
        <v>20</v>
      </c>
      <c r="B35" s="75" t="s">
        <v>89</v>
      </c>
      <c r="C35" s="89" t="s">
        <v>313</v>
      </c>
      <c r="D35" s="3" t="s">
        <v>47</v>
      </c>
      <c r="E35" s="122">
        <v>3</v>
      </c>
      <c r="F35" s="122">
        <v>3</v>
      </c>
      <c r="G35" s="122">
        <v>3</v>
      </c>
      <c r="H35" s="122">
        <v>3</v>
      </c>
      <c r="I35" s="122">
        <v>3</v>
      </c>
      <c r="J35" s="122">
        <v>3</v>
      </c>
      <c r="K35" s="122">
        <v>3</v>
      </c>
      <c r="L35" s="122">
        <v>3</v>
      </c>
      <c r="M35" s="122">
        <v>3</v>
      </c>
      <c r="N35" s="113" t="s">
        <v>303</v>
      </c>
    </row>
    <row r="36" spans="1:14" s="5" customFormat="1" ht="31.5">
      <c r="A36" s="3">
        <v>21</v>
      </c>
      <c r="B36" s="75" t="s">
        <v>90</v>
      </c>
      <c r="C36" s="89" t="s">
        <v>314</v>
      </c>
      <c r="D36" s="3" t="s">
        <v>47</v>
      </c>
      <c r="E36" s="3">
        <v>93</v>
      </c>
      <c r="F36" s="3">
        <v>94</v>
      </c>
      <c r="G36" s="3">
        <v>95</v>
      </c>
      <c r="H36" s="3">
        <v>95</v>
      </c>
      <c r="I36" s="3">
        <v>95</v>
      </c>
      <c r="J36" s="3">
        <v>95</v>
      </c>
      <c r="K36" s="3">
        <v>95</v>
      </c>
      <c r="L36" s="3">
        <v>95</v>
      </c>
      <c r="M36" s="3">
        <v>95</v>
      </c>
      <c r="N36" s="113" t="s">
        <v>303</v>
      </c>
    </row>
    <row r="37" spans="1:14" s="5" customFormat="1" ht="47.25">
      <c r="A37" s="3">
        <v>22</v>
      </c>
      <c r="B37" s="75" t="s">
        <v>91</v>
      </c>
      <c r="C37" s="89" t="s">
        <v>315</v>
      </c>
      <c r="D37" s="3" t="s">
        <v>1</v>
      </c>
      <c r="E37" s="3">
        <v>7.77</v>
      </c>
      <c r="F37" s="3">
        <v>7.77</v>
      </c>
      <c r="G37" s="3">
        <v>7.77</v>
      </c>
      <c r="H37" s="3">
        <v>7.77</v>
      </c>
      <c r="I37" s="3">
        <v>7.77</v>
      </c>
      <c r="J37" s="3">
        <v>7.77</v>
      </c>
      <c r="K37" s="3">
        <v>7.77</v>
      </c>
      <c r="L37" s="3">
        <v>7.77</v>
      </c>
      <c r="M37" s="3">
        <v>7.77</v>
      </c>
      <c r="N37" s="113" t="s">
        <v>303</v>
      </c>
    </row>
    <row r="38" spans="1:14" s="123" customFormat="1" ht="33.75" customHeight="1">
      <c r="A38" s="195" t="s">
        <v>274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7"/>
      <c r="N38" s="80"/>
    </row>
    <row r="39" spans="1:14" s="123" customFormat="1" ht="15.75" customHeight="1">
      <c r="A39" s="159" t="s">
        <v>316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1"/>
      <c r="N39" s="80"/>
    </row>
    <row r="40" spans="1:14" s="123" customFormat="1" ht="69.75" customHeight="1">
      <c r="A40" s="80">
        <v>23</v>
      </c>
      <c r="B40" s="95" t="s">
        <v>276</v>
      </c>
      <c r="C40" s="81" t="s">
        <v>351</v>
      </c>
      <c r="D40" s="94" t="s">
        <v>25</v>
      </c>
      <c r="E40" s="80">
        <v>2</v>
      </c>
      <c r="F40" s="80">
        <v>2</v>
      </c>
      <c r="G40" s="80">
        <v>2</v>
      </c>
      <c r="H40" s="80">
        <v>2</v>
      </c>
      <c r="I40" s="80">
        <v>2</v>
      </c>
      <c r="J40" s="80">
        <v>2</v>
      </c>
      <c r="K40" s="80">
        <v>2</v>
      </c>
      <c r="L40" s="80">
        <v>2</v>
      </c>
      <c r="M40" s="80">
        <v>2</v>
      </c>
      <c r="N40" s="113" t="s">
        <v>303</v>
      </c>
    </row>
  </sheetData>
  <mergeCells count="21">
    <mergeCell ref="G1:N1"/>
    <mergeCell ref="A2:N2"/>
    <mergeCell ref="F3:M3"/>
    <mergeCell ref="N3:N4"/>
    <mergeCell ref="A6:M6"/>
    <mergeCell ref="A3:A4"/>
    <mergeCell ref="B3:B4"/>
    <mergeCell ref="C3:C4"/>
    <mergeCell ref="D3:D4"/>
    <mergeCell ref="E3:E4"/>
    <mergeCell ref="A7:M7"/>
    <mergeCell ref="A27:M27"/>
    <mergeCell ref="A24:M24"/>
    <mergeCell ref="A26:M26"/>
    <mergeCell ref="A39:M39"/>
    <mergeCell ref="A38:M38"/>
    <mergeCell ref="A14:M14"/>
    <mergeCell ref="A15:M15"/>
    <mergeCell ref="A17:M17"/>
    <mergeCell ref="A18:M18"/>
    <mergeCell ref="A23:M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rowBreaks count="2" manualBreakCount="2">
    <brk id="13" max="16383" man="1"/>
    <brk id="2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P25"/>
  <sheetViews>
    <sheetView zoomScaleSheetLayoutView="80" workbookViewId="0">
      <selection activeCell="N7" sqref="N7"/>
    </sheetView>
  </sheetViews>
  <sheetFormatPr defaultColWidth="9.140625" defaultRowHeight="12.75"/>
  <cols>
    <col min="1" max="1" width="4.7109375" style="4" customWidth="1"/>
    <col min="2" max="2" width="32.28515625" style="5" customWidth="1"/>
    <col min="3" max="3" width="17" style="5" customWidth="1"/>
    <col min="4" max="4" width="7.140625" style="5" customWidth="1"/>
    <col min="5" max="5" width="13.140625" style="5" customWidth="1"/>
    <col min="6" max="14" width="11.7109375" style="5" customWidth="1"/>
    <col min="15" max="15" width="14.5703125" style="5" customWidth="1"/>
    <col min="16" max="16384" width="9.140625" style="5"/>
  </cols>
  <sheetData>
    <row r="1" spans="1:16" ht="96.75" customHeight="1">
      <c r="G1" s="6"/>
      <c r="K1" s="140" t="s">
        <v>75</v>
      </c>
      <c r="L1" s="140"/>
      <c r="M1" s="140"/>
      <c r="N1" s="140"/>
      <c r="O1" s="140"/>
    </row>
    <row r="2" spans="1:16" ht="31.5" customHeight="1">
      <c r="A2" s="7"/>
      <c r="B2" s="209" t="s">
        <v>76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6" ht="14.25" customHeight="1">
      <c r="A3" s="7"/>
      <c r="J3" s="8"/>
      <c r="K3" s="8"/>
      <c r="L3" s="8"/>
      <c r="M3" s="8"/>
    </row>
    <row r="4" spans="1:16" ht="30" customHeight="1">
      <c r="A4" s="211" t="s">
        <v>0</v>
      </c>
      <c r="B4" s="211" t="s">
        <v>77</v>
      </c>
      <c r="C4" s="211" t="s">
        <v>67</v>
      </c>
      <c r="D4" s="213" t="s">
        <v>68</v>
      </c>
      <c r="E4" s="214"/>
      <c r="F4" s="215" t="s">
        <v>69</v>
      </c>
      <c r="G4" s="216"/>
      <c r="H4" s="216"/>
      <c r="I4" s="216"/>
      <c r="J4" s="216"/>
      <c r="K4" s="216"/>
      <c r="L4" s="216"/>
      <c r="M4" s="216"/>
      <c r="N4" s="217"/>
      <c r="O4" s="218" t="s">
        <v>66</v>
      </c>
    </row>
    <row r="5" spans="1:16" ht="76.150000000000006" customHeight="1">
      <c r="A5" s="212"/>
      <c r="B5" s="212"/>
      <c r="C5" s="212"/>
      <c r="D5" s="9" t="s">
        <v>70</v>
      </c>
      <c r="E5" s="9" t="s">
        <v>71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73" t="s">
        <v>72</v>
      </c>
      <c r="O5" s="211"/>
    </row>
    <row r="6" spans="1:16">
      <c r="A6" s="10">
        <v>1</v>
      </c>
      <c r="B6" s="11">
        <v>2</v>
      </c>
      <c r="C6" s="12">
        <v>3</v>
      </c>
      <c r="D6" s="10">
        <v>4</v>
      </c>
      <c r="E6" s="11">
        <v>5</v>
      </c>
      <c r="F6" s="12">
        <v>6</v>
      </c>
      <c r="G6" s="10">
        <v>7</v>
      </c>
      <c r="H6" s="11">
        <v>8</v>
      </c>
      <c r="I6" s="12">
        <v>9</v>
      </c>
      <c r="J6" s="10">
        <v>10</v>
      </c>
      <c r="K6" s="11">
        <v>11</v>
      </c>
      <c r="L6" s="12">
        <v>12</v>
      </c>
      <c r="M6" s="10">
        <v>13</v>
      </c>
      <c r="N6" s="11">
        <v>14</v>
      </c>
      <c r="O6" s="12">
        <v>15</v>
      </c>
    </row>
    <row r="7" spans="1:16" ht="34.5" customHeight="1">
      <c r="A7" s="219">
        <v>1</v>
      </c>
      <c r="B7" s="220" t="s">
        <v>96</v>
      </c>
      <c r="C7" s="13" t="s">
        <v>73</v>
      </c>
      <c r="D7" s="50" t="s">
        <v>163</v>
      </c>
      <c r="E7" s="49">
        <v>1100000000</v>
      </c>
      <c r="F7" s="21">
        <f>F8+F9+F10</f>
        <v>4522.8999999999996</v>
      </c>
      <c r="G7" s="21">
        <f>G8+G9+G10</f>
        <v>4584.8999999999996</v>
      </c>
      <c r="H7" s="21">
        <f t="shared" ref="H7:M7" si="0">H8+H9+H10</f>
        <v>4584.8999999999996</v>
      </c>
      <c r="I7" s="21">
        <f t="shared" si="0"/>
        <v>4600</v>
      </c>
      <c r="J7" s="21">
        <f t="shared" si="0"/>
        <v>4600</v>
      </c>
      <c r="K7" s="21">
        <f t="shared" si="0"/>
        <v>4600</v>
      </c>
      <c r="L7" s="21">
        <f t="shared" si="0"/>
        <v>4600</v>
      </c>
      <c r="M7" s="21">
        <f t="shared" si="0"/>
        <v>4600</v>
      </c>
      <c r="N7" s="25">
        <f>SUM(F7:M7)</f>
        <v>36692.699999999997</v>
      </c>
      <c r="O7" s="14"/>
      <c r="P7" s="24"/>
    </row>
    <row r="8" spans="1:16" ht="14.25" customHeight="1">
      <c r="A8" s="219"/>
      <c r="B8" s="220"/>
      <c r="C8" s="13" t="s">
        <v>97</v>
      </c>
      <c r="D8" s="50" t="s">
        <v>163</v>
      </c>
      <c r="E8" s="49">
        <v>1140000000</v>
      </c>
      <c r="F8" s="21">
        <f>F11+F15</f>
        <v>160</v>
      </c>
      <c r="G8" s="21">
        <f t="shared" ref="G8:M8" si="1">G11+G15</f>
        <v>160</v>
      </c>
      <c r="H8" s="21">
        <f t="shared" si="1"/>
        <v>160</v>
      </c>
      <c r="I8" s="21">
        <f t="shared" si="1"/>
        <v>175.1</v>
      </c>
      <c r="J8" s="21">
        <f t="shared" si="1"/>
        <v>175.1</v>
      </c>
      <c r="K8" s="21">
        <f t="shared" si="1"/>
        <v>175.1</v>
      </c>
      <c r="L8" s="21">
        <f t="shared" si="1"/>
        <v>175.1</v>
      </c>
      <c r="M8" s="21">
        <f t="shared" si="1"/>
        <v>175.1</v>
      </c>
      <c r="N8" s="25">
        <f t="shared" ref="N8:N20" si="2">SUM(F8:M8)</f>
        <v>1355.5</v>
      </c>
      <c r="O8" s="14"/>
    </row>
    <row r="9" spans="1:16" ht="14.25" customHeight="1">
      <c r="A9" s="219"/>
      <c r="B9" s="220"/>
      <c r="C9" s="13" t="s">
        <v>100</v>
      </c>
      <c r="D9" s="50" t="s">
        <v>163</v>
      </c>
      <c r="E9" s="49">
        <v>1140300000</v>
      </c>
      <c r="F9" s="20">
        <f>F17</f>
        <v>3887</v>
      </c>
      <c r="G9" s="20">
        <f t="shared" ref="G9:M9" si="3">G17</f>
        <v>3949</v>
      </c>
      <c r="H9" s="20">
        <f t="shared" si="3"/>
        <v>3949</v>
      </c>
      <c r="I9" s="20">
        <f t="shared" si="3"/>
        <v>3949</v>
      </c>
      <c r="J9" s="20">
        <f t="shared" si="3"/>
        <v>3949</v>
      </c>
      <c r="K9" s="20">
        <f t="shared" si="3"/>
        <v>3949</v>
      </c>
      <c r="L9" s="20">
        <f t="shared" si="3"/>
        <v>3949</v>
      </c>
      <c r="M9" s="20">
        <f t="shared" si="3"/>
        <v>3949</v>
      </c>
      <c r="N9" s="25">
        <f t="shared" si="2"/>
        <v>31530</v>
      </c>
      <c r="O9" s="14"/>
    </row>
    <row r="10" spans="1:16" ht="14.25" customHeight="1">
      <c r="A10" s="219"/>
      <c r="B10" s="220"/>
      <c r="C10" s="13" t="s">
        <v>98</v>
      </c>
      <c r="D10" s="50" t="s">
        <v>163</v>
      </c>
      <c r="E10" s="49">
        <v>1140400000</v>
      </c>
      <c r="F10" s="21">
        <f>F19</f>
        <v>475.9</v>
      </c>
      <c r="G10" s="21">
        <f t="shared" ref="G10:M10" si="4">G19</f>
        <v>475.9</v>
      </c>
      <c r="H10" s="21">
        <f t="shared" si="4"/>
        <v>475.9</v>
      </c>
      <c r="I10" s="21">
        <f t="shared" si="4"/>
        <v>475.9</v>
      </c>
      <c r="J10" s="21">
        <f t="shared" si="4"/>
        <v>475.9</v>
      </c>
      <c r="K10" s="21">
        <f t="shared" si="4"/>
        <v>475.9</v>
      </c>
      <c r="L10" s="21">
        <f t="shared" si="4"/>
        <v>475.9</v>
      </c>
      <c r="M10" s="21">
        <f t="shared" si="4"/>
        <v>475.9</v>
      </c>
      <c r="N10" s="25">
        <f t="shared" si="2"/>
        <v>3807.2000000000003</v>
      </c>
      <c r="O10" s="14"/>
    </row>
    <row r="11" spans="1:16" ht="24" customHeight="1">
      <c r="A11" s="222">
        <v>2</v>
      </c>
      <c r="B11" s="221" t="s">
        <v>165</v>
      </c>
      <c r="C11" s="15" t="s">
        <v>74</v>
      </c>
      <c r="D11" s="50" t="s">
        <v>163</v>
      </c>
      <c r="E11" s="49">
        <v>1140000000</v>
      </c>
      <c r="F11" s="21">
        <f>F12+F13+F14</f>
        <v>120</v>
      </c>
      <c r="G11" s="21">
        <f t="shared" ref="G11:M11" si="5">G12+G13+G14</f>
        <v>120</v>
      </c>
      <c r="H11" s="21">
        <f t="shared" si="5"/>
        <v>120</v>
      </c>
      <c r="I11" s="21">
        <f t="shared" si="5"/>
        <v>135.1</v>
      </c>
      <c r="J11" s="21">
        <f t="shared" si="5"/>
        <v>135.1</v>
      </c>
      <c r="K11" s="21">
        <f t="shared" si="5"/>
        <v>135.1</v>
      </c>
      <c r="L11" s="21">
        <f t="shared" si="5"/>
        <v>135.1</v>
      </c>
      <c r="M11" s="21">
        <f t="shared" si="5"/>
        <v>135.1</v>
      </c>
      <c r="N11" s="25">
        <f t="shared" si="2"/>
        <v>1035.5</v>
      </c>
      <c r="O11" s="14"/>
    </row>
    <row r="12" spans="1:16" ht="12.75" customHeight="1">
      <c r="A12" s="223"/>
      <c r="B12" s="220"/>
      <c r="C12" s="13" t="s">
        <v>97</v>
      </c>
      <c r="D12" s="50" t="s">
        <v>163</v>
      </c>
      <c r="E12" s="49">
        <v>1140100030</v>
      </c>
      <c r="F12" s="21">
        <v>51</v>
      </c>
      <c r="G12" s="21">
        <v>51</v>
      </c>
      <c r="H12" s="21">
        <v>51</v>
      </c>
      <c r="I12" s="21">
        <v>51</v>
      </c>
      <c r="J12" s="21">
        <v>51</v>
      </c>
      <c r="K12" s="21">
        <v>51</v>
      </c>
      <c r="L12" s="21">
        <v>51</v>
      </c>
      <c r="M12" s="21">
        <v>51</v>
      </c>
      <c r="N12" s="25">
        <f t="shared" si="2"/>
        <v>408</v>
      </c>
      <c r="O12" s="14"/>
    </row>
    <row r="13" spans="1:16" ht="12.75" customHeight="1">
      <c r="A13" s="223"/>
      <c r="B13" s="220"/>
      <c r="C13" s="13" t="s">
        <v>97</v>
      </c>
      <c r="D13" s="50" t="s">
        <v>163</v>
      </c>
      <c r="E13" s="49">
        <v>1140100050</v>
      </c>
      <c r="F13" s="21">
        <v>6</v>
      </c>
      <c r="G13" s="21">
        <v>6</v>
      </c>
      <c r="H13" s="21">
        <v>6</v>
      </c>
      <c r="I13" s="21">
        <v>6</v>
      </c>
      <c r="J13" s="21">
        <v>6</v>
      </c>
      <c r="K13" s="21">
        <v>6</v>
      </c>
      <c r="L13" s="21">
        <v>6</v>
      </c>
      <c r="M13" s="21">
        <v>6</v>
      </c>
      <c r="N13" s="25">
        <f t="shared" si="2"/>
        <v>48</v>
      </c>
      <c r="O13" s="14"/>
    </row>
    <row r="14" spans="1:16" ht="16.5" customHeight="1">
      <c r="A14" s="225"/>
      <c r="B14" s="224"/>
      <c r="C14" s="13" t="s">
        <v>97</v>
      </c>
      <c r="D14" s="50" t="s">
        <v>163</v>
      </c>
      <c r="E14" s="49">
        <v>1140100080</v>
      </c>
      <c r="F14" s="21">
        <v>63</v>
      </c>
      <c r="G14" s="21">
        <v>63</v>
      </c>
      <c r="H14" s="21">
        <v>63</v>
      </c>
      <c r="I14" s="21">
        <v>78.099999999999994</v>
      </c>
      <c r="J14" s="21">
        <v>78.099999999999994</v>
      </c>
      <c r="K14" s="21">
        <v>78.099999999999994</v>
      </c>
      <c r="L14" s="21">
        <v>78.099999999999994</v>
      </c>
      <c r="M14" s="21">
        <v>78.099999999999994</v>
      </c>
      <c r="N14" s="25">
        <f t="shared" si="2"/>
        <v>579.50000000000011</v>
      </c>
      <c r="O14" s="14"/>
    </row>
    <row r="15" spans="1:16" ht="28.5" customHeight="1">
      <c r="A15" s="222">
        <v>3</v>
      </c>
      <c r="B15" s="221" t="s">
        <v>168</v>
      </c>
      <c r="C15" s="51" t="s">
        <v>74</v>
      </c>
      <c r="D15" s="50" t="s">
        <v>163</v>
      </c>
      <c r="E15" s="49">
        <v>1140200000</v>
      </c>
      <c r="F15" s="21">
        <v>40</v>
      </c>
      <c r="G15" s="21">
        <v>40</v>
      </c>
      <c r="H15" s="21">
        <v>40</v>
      </c>
      <c r="I15" s="21">
        <v>40</v>
      </c>
      <c r="J15" s="21">
        <v>40</v>
      </c>
      <c r="K15" s="21">
        <v>40</v>
      </c>
      <c r="L15" s="21">
        <v>40</v>
      </c>
      <c r="M15" s="21">
        <v>40</v>
      </c>
      <c r="N15" s="25">
        <f t="shared" si="2"/>
        <v>320</v>
      </c>
      <c r="O15" s="14"/>
    </row>
    <row r="16" spans="1:16" ht="52.5" customHeight="1">
      <c r="A16" s="223"/>
      <c r="B16" s="220"/>
      <c r="C16" s="19" t="s">
        <v>97</v>
      </c>
      <c r="D16" s="50" t="s">
        <v>163</v>
      </c>
      <c r="E16" s="49">
        <v>1140200060</v>
      </c>
      <c r="F16" s="21">
        <v>40</v>
      </c>
      <c r="G16" s="21">
        <v>40</v>
      </c>
      <c r="H16" s="21">
        <v>40</v>
      </c>
      <c r="I16" s="21">
        <v>40</v>
      </c>
      <c r="J16" s="21">
        <v>40</v>
      </c>
      <c r="K16" s="21">
        <v>40</v>
      </c>
      <c r="L16" s="21">
        <v>40</v>
      </c>
      <c r="M16" s="21">
        <v>40</v>
      </c>
      <c r="N16" s="25">
        <f t="shared" si="2"/>
        <v>320</v>
      </c>
      <c r="O16" s="14"/>
    </row>
    <row r="17" spans="1:15" ht="24.75" customHeight="1">
      <c r="A17" s="222">
        <v>4</v>
      </c>
      <c r="B17" s="221" t="s">
        <v>166</v>
      </c>
      <c r="C17" s="15" t="s">
        <v>74</v>
      </c>
      <c r="D17" s="50" t="s">
        <v>163</v>
      </c>
      <c r="E17" s="49">
        <v>1140300000</v>
      </c>
      <c r="F17" s="20">
        <v>3887</v>
      </c>
      <c r="G17" s="20">
        <v>3949</v>
      </c>
      <c r="H17" s="20">
        <v>3949</v>
      </c>
      <c r="I17" s="20">
        <v>3949</v>
      </c>
      <c r="J17" s="20">
        <v>3949</v>
      </c>
      <c r="K17" s="20">
        <v>3949</v>
      </c>
      <c r="L17" s="20">
        <v>3949</v>
      </c>
      <c r="M17" s="20">
        <v>3949</v>
      </c>
      <c r="N17" s="25">
        <f t="shared" si="2"/>
        <v>31530</v>
      </c>
      <c r="O17" s="14"/>
    </row>
    <row r="18" spans="1:15" ht="47.25" customHeight="1">
      <c r="A18" s="223"/>
      <c r="B18" s="220"/>
      <c r="C18" s="19" t="s">
        <v>100</v>
      </c>
      <c r="D18" s="50" t="s">
        <v>163</v>
      </c>
      <c r="E18" s="49">
        <v>1140300010</v>
      </c>
      <c r="F18" s="20">
        <v>3887</v>
      </c>
      <c r="G18" s="20">
        <v>3949</v>
      </c>
      <c r="H18" s="20">
        <v>3949</v>
      </c>
      <c r="I18" s="20">
        <v>3949</v>
      </c>
      <c r="J18" s="20">
        <v>3949</v>
      </c>
      <c r="K18" s="20">
        <v>3949</v>
      </c>
      <c r="L18" s="20">
        <v>3949</v>
      </c>
      <c r="M18" s="20">
        <v>3949</v>
      </c>
      <c r="N18" s="25">
        <f t="shared" si="2"/>
        <v>31530</v>
      </c>
      <c r="O18" s="14"/>
    </row>
    <row r="19" spans="1:15" ht="27.75" customHeight="1">
      <c r="A19" s="219">
        <v>5</v>
      </c>
      <c r="B19" s="221" t="s">
        <v>167</v>
      </c>
      <c r="C19" s="15" t="s">
        <v>74</v>
      </c>
      <c r="D19" s="50" t="s">
        <v>163</v>
      </c>
      <c r="E19" s="49">
        <v>1140400000</v>
      </c>
      <c r="F19" s="21">
        <v>475.9</v>
      </c>
      <c r="G19" s="21">
        <v>475.9</v>
      </c>
      <c r="H19" s="21">
        <v>475.9</v>
      </c>
      <c r="I19" s="21">
        <v>475.9</v>
      </c>
      <c r="J19" s="21">
        <v>475.9</v>
      </c>
      <c r="K19" s="21">
        <v>475.9</v>
      </c>
      <c r="L19" s="21">
        <v>475.9</v>
      </c>
      <c r="M19" s="21">
        <v>475.9</v>
      </c>
      <c r="N19" s="25">
        <f t="shared" si="2"/>
        <v>3807.2000000000003</v>
      </c>
      <c r="O19" s="14"/>
    </row>
    <row r="20" spans="1:15" ht="76.5" customHeight="1">
      <c r="A20" s="219"/>
      <c r="B20" s="220"/>
      <c r="C20" s="19" t="s">
        <v>98</v>
      </c>
      <c r="D20" s="50" t="s">
        <v>163</v>
      </c>
      <c r="E20" s="49" t="s">
        <v>164</v>
      </c>
      <c r="F20" s="21">
        <v>475.9</v>
      </c>
      <c r="G20" s="21">
        <v>475.9</v>
      </c>
      <c r="H20" s="21">
        <v>475.9</v>
      </c>
      <c r="I20" s="21">
        <v>475.9</v>
      </c>
      <c r="J20" s="21">
        <v>475.9</v>
      </c>
      <c r="K20" s="21">
        <v>475.9</v>
      </c>
      <c r="L20" s="21">
        <v>475.9</v>
      </c>
      <c r="M20" s="21">
        <v>475.9</v>
      </c>
      <c r="N20" s="25">
        <f t="shared" si="2"/>
        <v>3807.2000000000003</v>
      </c>
      <c r="O20" s="14"/>
    </row>
    <row r="23" spans="1:15" ht="20.25" customHeight="1">
      <c r="A23" s="16"/>
    </row>
    <row r="24" spans="1:15" ht="23.25" customHeight="1">
      <c r="A24" s="226"/>
    </row>
    <row r="25" spans="1:15" ht="18.75" customHeight="1">
      <c r="A25" s="226"/>
    </row>
  </sheetData>
  <mergeCells count="19">
    <mergeCell ref="A24:A25"/>
    <mergeCell ref="A17:A18"/>
    <mergeCell ref="B17:B18"/>
    <mergeCell ref="A19:A20"/>
    <mergeCell ref="B19:B20"/>
    <mergeCell ref="A7:A10"/>
    <mergeCell ref="B7:B10"/>
    <mergeCell ref="B15:B16"/>
    <mergeCell ref="A15:A16"/>
    <mergeCell ref="B11:B14"/>
    <mergeCell ref="A11:A14"/>
    <mergeCell ref="K1:O1"/>
    <mergeCell ref="B2:O2"/>
    <mergeCell ref="A4:A5"/>
    <mergeCell ref="B4:B5"/>
    <mergeCell ref="C4:C5"/>
    <mergeCell ref="D4:E4"/>
    <mergeCell ref="F4:N4"/>
    <mergeCell ref="O4:O5"/>
  </mergeCells>
  <printOptions horizontalCentered="1"/>
  <pageMargins left="0.35433070866141736" right="0.19685039370078741" top="0.39370078740157483" bottom="0.27559055118110237" header="0.23622047244094491" footer="0.19685039370078741"/>
  <pageSetup paperSize="9" scale="73" fitToHeight="0" orientation="landscape" r:id="rId1"/>
  <rowBreaks count="1" manualBreakCount="1">
    <brk id="18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M21"/>
  <sheetViews>
    <sheetView tabSelected="1" workbookViewId="0">
      <selection activeCell="L7" sqref="L7"/>
    </sheetView>
  </sheetViews>
  <sheetFormatPr defaultColWidth="9.140625" defaultRowHeight="15"/>
  <cols>
    <col min="1" max="1" width="4.7109375" style="4" customWidth="1"/>
    <col min="2" max="2" width="32.28515625" style="17" customWidth="1"/>
    <col min="3" max="3" width="19.7109375" style="17" customWidth="1"/>
    <col min="4" max="12" width="11.7109375" style="38" customWidth="1"/>
    <col min="13" max="13" width="13.5703125" style="17" customWidth="1"/>
    <col min="14" max="16384" width="9.140625" style="17"/>
  </cols>
  <sheetData>
    <row r="1" spans="1:13" ht="84.75" customHeight="1">
      <c r="E1" s="37"/>
      <c r="I1" s="227" t="s">
        <v>101</v>
      </c>
      <c r="J1" s="227"/>
      <c r="K1" s="227"/>
      <c r="L1" s="227"/>
      <c r="M1" s="227"/>
    </row>
    <row r="2" spans="1:13" ht="51" customHeight="1">
      <c r="A2" s="7"/>
      <c r="B2" s="209" t="s">
        <v>102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21" customHeight="1">
      <c r="A3" s="7"/>
      <c r="B3" s="5"/>
      <c r="C3" s="5"/>
      <c r="D3" s="39"/>
      <c r="E3" s="39"/>
      <c r="F3" s="39"/>
      <c r="G3" s="39"/>
      <c r="H3" s="40"/>
      <c r="I3" s="40"/>
      <c r="J3" s="40"/>
      <c r="K3" s="40"/>
      <c r="L3" s="39"/>
    </row>
    <row r="4" spans="1:13" ht="30" customHeight="1">
      <c r="A4" s="228" t="s">
        <v>0</v>
      </c>
      <c r="B4" s="228" t="s">
        <v>77</v>
      </c>
      <c r="C4" s="230" t="s">
        <v>78</v>
      </c>
      <c r="D4" s="215" t="s">
        <v>79</v>
      </c>
      <c r="E4" s="216"/>
      <c r="F4" s="216"/>
      <c r="G4" s="216"/>
      <c r="H4" s="216"/>
      <c r="I4" s="216"/>
      <c r="J4" s="216"/>
      <c r="K4" s="216"/>
      <c r="L4" s="217"/>
      <c r="M4" s="218" t="s">
        <v>66</v>
      </c>
    </row>
    <row r="5" spans="1:13" ht="47.25" customHeight="1">
      <c r="A5" s="229"/>
      <c r="B5" s="229"/>
      <c r="C5" s="231"/>
      <c r="D5" s="41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3" t="s">
        <v>72</v>
      </c>
      <c r="M5" s="211"/>
    </row>
    <row r="6" spans="1:13">
      <c r="A6" s="10">
        <v>1</v>
      </c>
      <c r="B6" s="11">
        <v>2</v>
      </c>
      <c r="C6" s="10">
        <v>3</v>
      </c>
      <c r="D6" s="41">
        <v>4</v>
      </c>
      <c r="E6" s="44">
        <v>5</v>
      </c>
      <c r="F6" s="44">
        <v>6</v>
      </c>
      <c r="G6" s="41">
        <v>7</v>
      </c>
      <c r="H6" s="44">
        <v>8</v>
      </c>
      <c r="I6" s="44">
        <v>9</v>
      </c>
      <c r="J6" s="41">
        <v>10</v>
      </c>
      <c r="K6" s="44">
        <v>11</v>
      </c>
      <c r="L6" s="44">
        <v>12</v>
      </c>
      <c r="M6" s="12">
        <v>13</v>
      </c>
    </row>
    <row r="7" spans="1:13" ht="17.25" customHeight="1">
      <c r="A7" s="234">
        <v>1</v>
      </c>
      <c r="B7" s="220" t="s">
        <v>96</v>
      </c>
      <c r="C7" s="27" t="s">
        <v>80</v>
      </c>
      <c r="D7" s="48">
        <f>D8+D9</f>
        <v>4522.8999999999996</v>
      </c>
      <c r="E7" s="48">
        <f t="shared" ref="E7:K7" si="0">E8+E9</f>
        <v>4584.8999999999996</v>
      </c>
      <c r="F7" s="48">
        <f t="shared" si="0"/>
        <v>4584.8999999999996</v>
      </c>
      <c r="G7" s="48">
        <f t="shared" si="0"/>
        <v>4600</v>
      </c>
      <c r="H7" s="48">
        <f t="shared" si="0"/>
        <v>4600</v>
      </c>
      <c r="I7" s="48">
        <f t="shared" si="0"/>
        <v>4600</v>
      </c>
      <c r="J7" s="48">
        <f t="shared" si="0"/>
        <v>4600</v>
      </c>
      <c r="K7" s="48">
        <f t="shared" si="0"/>
        <v>4600</v>
      </c>
      <c r="L7" s="45">
        <f>SUM(D7:K7)</f>
        <v>36692.699999999997</v>
      </c>
      <c r="M7" s="14"/>
    </row>
    <row r="8" spans="1:13" ht="16.5" customHeight="1">
      <c r="A8" s="234"/>
      <c r="B8" s="220"/>
      <c r="C8" s="28" t="s">
        <v>81</v>
      </c>
      <c r="D8" s="48">
        <f>D11+D14+D17+D20</f>
        <v>465.9</v>
      </c>
      <c r="E8" s="48">
        <f t="shared" ref="E8:K8" si="1">E11+E14+E17+E20</f>
        <v>465.9</v>
      </c>
      <c r="F8" s="48">
        <f t="shared" si="1"/>
        <v>465.9</v>
      </c>
      <c r="G8" s="48">
        <f t="shared" si="1"/>
        <v>465.9</v>
      </c>
      <c r="H8" s="48">
        <f t="shared" si="1"/>
        <v>465.9</v>
      </c>
      <c r="I8" s="48">
        <f t="shared" si="1"/>
        <v>465.9</v>
      </c>
      <c r="J8" s="48">
        <f t="shared" si="1"/>
        <v>465.9</v>
      </c>
      <c r="K8" s="48">
        <f t="shared" si="1"/>
        <v>465.9</v>
      </c>
      <c r="L8" s="45">
        <f t="shared" ref="L8:L21" si="2">SUM(D8:K8)</f>
        <v>3727.2000000000003</v>
      </c>
      <c r="M8" s="14"/>
    </row>
    <row r="9" spans="1:13" ht="16.5" customHeight="1">
      <c r="A9" s="234"/>
      <c r="B9" s="220"/>
      <c r="C9" s="28" t="s">
        <v>106</v>
      </c>
      <c r="D9" s="48">
        <f>D12+D15+D18+D21</f>
        <v>4057</v>
      </c>
      <c r="E9" s="48">
        <f t="shared" ref="E9:K9" si="3">E12+E15+E18+E21</f>
        <v>4119</v>
      </c>
      <c r="F9" s="48">
        <f t="shared" si="3"/>
        <v>4119</v>
      </c>
      <c r="G9" s="48">
        <f t="shared" si="3"/>
        <v>4134.1000000000004</v>
      </c>
      <c r="H9" s="48">
        <f t="shared" si="3"/>
        <v>4134.1000000000004</v>
      </c>
      <c r="I9" s="48">
        <f t="shared" si="3"/>
        <v>4134.1000000000004</v>
      </c>
      <c r="J9" s="48">
        <f t="shared" si="3"/>
        <v>4134.1000000000004</v>
      </c>
      <c r="K9" s="48">
        <f t="shared" si="3"/>
        <v>4134.1000000000004</v>
      </c>
      <c r="L9" s="45">
        <f t="shared" si="2"/>
        <v>32965.499999999993</v>
      </c>
      <c r="M9" s="14"/>
    </row>
    <row r="10" spans="1:13" ht="16.5" customHeight="1">
      <c r="A10" s="232">
        <v>2</v>
      </c>
      <c r="B10" s="236" t="s">
        <v>165</v>
      </c>
      <c r="C10" s="27" t="s">
        <v>80</v>
      </c>
      <c r="D10" s="45">
        <f t="shared" ref="D10:K10" si="4">D11+D12</f>
        <v>120</v>
      </c>
      <c r="E10" s="45">
        <f t="shared" si="4"/>
        <v>120</v>
      </c>
      <c r="F10" s="45">
        <f t="shared" si="4"/>
        <v>120</v>
      </c>
      <c r="G10" s="45">
        <f t="shared" si="4"/>
        <v>135.1</v>
      </c>
      <c r="H10" s="45">
        <f t="shared" si="4"/>
        <v>135.1</v>
      </c>
      <c r="I10" s="45">
        <f t="shared" si="4"/>
        <v>135.1</v>
      </c>
      <c r="J10" s="45">
        <f t="shared" si="4"/>
        <v>135.1</v>
      </c>
      <c r="K10" s="45">
        <f t="shared" si="4"/>
        <v>135.1</v>
      </c>
      <c r="L10" s="45">
        <f t="shared" si="2"/>
        <v>1035.5</v>
      </c>
      <c r="M10" s="14"/>
    </row>
    <row r="11" spans="1:13" ht="15.75" customHeight="1">
      <c r="A11" s="232"/>
      <c r="B11" s="236"/>
      <c r="C11" s="28" t="s">
        <v>81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45">
        <f t="shared" si="2"/>
        <v>0</v>
      </c>
      <c r="M11" s="14"/>
    </row>
    <row r="12" spans="1:13" ht="36" customHeight="1">
      <c r="A12" s="232"/>
      <c r="B12" s="236"/>
      <c r="C12" s="28" t="s">
        <v>106</v>
      </c>
      <c r="D12" s="53">
        <v>120</v>
      </c>
      <c r="E12" s="53">
        <v>120</v>
      </c>
      <c r="F12" s="53">
        <v>120</v>
      </c>
      <c r="G12" s="53">
        <v>135.1</v>
      </c>
      <c r="H12" s="53">
        <v>135.1</v>
      </c>
      <c r="I12" s="53">
        <v>135.1</v>
      </c>
      <c r="J12" s="53">
        <v>135.1</v>
      </c>
      <c r="K12" s="53">
        <v>135.1</v>
      </c>
      <c r="L12" s="54">
        <f t="shared" si="2"/>
        <v>1035.5</v>
      </c>
      <c r="M12" s="14"/>
    </row>
    <row r="13" spans="1:13" ht="18.75" customHeight="1">
      <c r="A13" s="233">
        <v>3</v>
      </c>
      <c r="B13" s="221" t="s">
        <v>168</v>
      </c>
      <c r="C13" s="27" t="s">
        <v>80</v>
      </c>
      <c r="D13" s="53">
        <f>D14+D15</f>
        <v>40</v>
      </c>
      <c r="E13" s="53">
        <f t="shared" ref="E13:K13" si="5">E14+E15</f>
        <v>40</v>
      </c>
      <c r="F13" s="53">
        <f t="shared" si="5"/>
        <v>40</v>
      </c>
      <c r="G13" s="53">
        <f t="shared" si="5"/>
        <v>40</v>
      </c>
      <c r="H13" s="53">
        <f t="shared" si="5"/>
        <v>40</v>
      </c>
      <c r="I13" s="53">
        <f t="shared" si="5"/>
        <v>40</v>
      </c>
      <c r="J13" s="53">
        <f t="shared" si="5"/>
        <v>40</v>
      </c>
      <c r="K13" s="53">
        <f t="shared" si="5"/>
        <v>40</v>
      </c>
      <c r="L13" s="54">
        <f t="shared" si="2"/>
        <v>320</v>
      </c>
      <c r="M13" s="14"/>
    </row>
    <row r="14" spans="1:13" ht="18.75" customHeight="1">
      <c r="A14" s="234"/>
      <c r="B14" s="220"/>
      <c r="C14" s="28" t="s">
        <v>81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54">
        <f t="shared" si="2"/>
        <v>0</v>
      </c>
      <c r="M14" s="14"/>
    </row>
    <row r="15" spans="1:13" ht="39.75" customHeight="1">
      <c r="A15" s="234"/>
      <c r="B15" s="224"/>
      <c r="C15" s="28" t="s">
        <v>106</v>
      </c>
      <c r="D15" s="53">
        <v>40</v>
      </c>
      <c r="E15" s="53">
        <v>40</v>
      </c>
      <c r="F15" s="53">
        <v>40</v>
      </c>
      <c r="G15" s="53">
        <v>40</v>
      </c>
      <c r="H15" s="53">
        <v>40</v>
      </c>
      <c r="I15" s="53">
        <v>40</v>
      </c>
      <c r="J15" s="53">
        <v>40</v>
      </c>
      <c r="K15" s="53">
        <v>40</v>
      </c>
      <c r="L15" s="54">
        <f t="shared" si="2"/>
        <v>320</v>
      </c>
      <c r="M15" s="14"/>
    </row>
    <row r="16" spans="1:13" ht="21" customHeight="1">
      <c r="A16" s="232">
        <v>4</v>
      </c>
      <c r="B16" s="221" t="s">
        <v>166</v>
      </c>
      <c r="C16" s="27" t="s">
        <v>80</v>
      </c>
      <c r="D16" s="45">
        <f>D17+D18</f>
        <v>3887</v>
      </c>
      <c r="E16" s="45">
        <f t="shared" ref="E16:K16" si="6">E17+E18</f>
        <v>3949</v>
      </c>
      <c r="F16" s="45">
        <f t="shared" si="6"/>
        <v>3949</v>
      </c>
      <c r="G16" s="45">
        <f t="shared" si="6"/>
        <v>3949</v>
      </c>
      <c r="H16" s="45">
        <f t="shared" si="6"/>
        <v>3949</v>
      </c>
      <c r="I16" s="45">
        <f t="shared" si="6"/>
        <v>3949</v>
      </c>
      <c r="J16" s="45">
        <f t="shared" si="6"/>
        <v>3949</v>
      </c>
      <c r="K16" s="45">
        <f t="shared" si="6"/>
        <v>3949</v>
      </c>
      <c r="L16" s="45">
        <f t="shared" si="2"/>
        <v>31530</v>
      </c>
      <c r="M16" s="14"/>
    </row>
    <row r="17" spans="1:13" ht="16.5" customHeight="1">
      <c r="A17" s="232"/>
      <c r="B17" s="220"/>
      <c r="C17" s="28" t="s">
        <v>81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45">
        <f t="shared" si="2"/>
        <v>0</v>
      </c>
      <c r="M17" s="14"/>
    </row>
    <row r="18" spans="1:13" ht="31.5" customHeight="1">
      <c r="A18" s="232"/>
      <c r="B18" s="224"/>
      <c r="C18" s="28" t="s">
        <v>106</v>
      </c>
      <c r="D18" s="85">
        <v>3887</v>
      </c>
      <c r="E18" s="85">
        <v>3949</v>
      </c>
      <c r="F18" s="85">
        <v>3949</v>
      </c>
      <c r="G18" s="85">
        <v>3949</v>
      </c>
      <c r="H18" s="85">
        <v>3949</v>
      </c>
      <c r="I18" s="85">
        <v>3949</v>
      </c>
      <c r="J18" s="85">
        <v>3949</v>
      </c>
      <c r="K18" s="85">
        <v>3949</v>
      </c>
      <c r="L18" s="54">
        <f t="shared" si="2"/>
        <v>31530</v>
      </c>
      <c r="M18" s="14"/>
    </row>
    <row r="19" spans="1:13" ht="20.25" customHeight="1">
      <c r="A19" s="233">
        <v>5</v>
      </c>
      <c r="B19" s="221" t="s">
        <v>167</v>
      </c>
      <c r="C19" s="27" t="s">
        <v>80</v>
      </c>
      <c r="D19" s="47">
        <f>D20+D21</f>
        <v>475.9</v>
      </c>
      <c r="E19" s="47">
        <f t="shared" ref="E19:K19" si="7">E20+E21</f>
        <v>475.9</v>
      </c>
      <c r="F19" s="47">
        <f t="shared" si="7"/>
        <v>475.9</v>
      </c>
      <c r="G19" s="47">
        <f t="shared" si="7"/>
        <v>475.9</v>
      </c>
      <c r="H19" s="47">
        <f t="shared" si="7"/>
        <v>475.9</v>
      </c>
      <c r="I19" s="47">
        <f t="shared" si="7"/>
        <v>475.9</v>
      </c>
      <c r="J19" s="47">
        <f t="shared" si="7"/>
        <v>475.9</v>
      </c>
      <c r="K19" s="47">
        <f t="shared" si="7"/>
        <v>475.9</v>
      </c>
      <c r="L19" s="45">
        <f t="shared" si="2"/>
        <v>3807.2000000000003</v>
      </c>
      <c r="M19" s="14"/>
    </row>
    <row r="20" spans="1:13" ht="21.75" customHeight="1">
      <c r="A20" s="234"/>
      <c r="B20" s="220"/>
      <c r="C20" s="28" t="s">
        <v>81</v>
      </c>
      <c r="D20" s="46">
        <v>465.9</v>
      </c>
      <c r="E20" s="46">
        <v>465.9</v>
      </c>
      <c r="F20" s="46">
        <v>465.9</v>
      </c>
      <c r="G20" s="46">
        <v>465.9</v>
      </c>
      <c r="H20" s="46">
        <v>465.9</v>
      </c>
      <c r="I20" s="46">
        <v>465.9</v>
      </c>
      <c r="J20" s="46">
        <v>465.9</v>
      </c>
      <c r="K20" s="46">
        <v>465.9</v>
      </c>
      <c r="L20" s="45">
        <f t="shared" si="2"/>
        <v>3727.2000000000003</v>
      </c>
      <c r="M20" s="14"/>
    </row>
    <row r="21" spans="1:13" ht="62.25" customHeight="1">
      <c r="A21" s="235"/>
      <c r="B21" s="224"/>
      <c r="C21" s="28" t="s">
        <v>106</v>
      </c>
      <c r="D21" s="86">
        <v>10</v>
      </c>
      <c r="E21" s="86">
        <v>10</v>
      </c>
      <c r="F21" s="86">
        <v>10</v>
      </c>
      <c r="G21" s="86">
        <v>10</v>
      </c>
      <c r="H21" s="86">
        <v>10</v>
      </c>
      <c r="I21" s="86">
        <v>10</v>
      </c>
      <c r="J21" s="86">
        <v>10</v>
      </c>
      <c r="K21" s="86">
        <v>10</v>
      </c>
      <c r="L21" s="54">
        <f t="shared" si="2"/>
        <v>80</v>
      </c>
      <c r="M21" s="14"/>
    </row>
  </sheetData>
  <mergeCells count="17">
    <mergeCell ref="A16:A18"/>
    <mergeCell ref="B16:B18"/>
    <mergeCell ref="A19:A21"/>
    <mergeCell ref="B19:B21"/>
    <mergeCell ref="A7:A9"/>
    <mergeCell ref="B7:B9"/>
    <mergeCell ref="A10:A12"/>
    <mergeCell ref="B10:B12"/>
    <mergeCell ref="B13:B15"/>
    <mergeCell ref="A13:A15"/>
    <mergeCell ref="I1:M1"/>
    <mergeCell ref="B2:M2"/>
    <mergeCell ref="A4:A5"/>
    <mergeCell ref="B4:B5"/>
    <mergeCell ref="C4:C5"/>
    <mergeCell ref="D4:L4"/>
    <mergeCell ref="M4:M5"/>
  </mergeCells>
  <printOptions horizontalCentered="1"/>
  <pageMargins left="0.35433070866141736" right="0.19685039370078741" top="0.39370078740157483" bottom="0.27559055118110237" header="0.23622047244094491" footer="0.19685039370078741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topLeftCell="C4" zoomScale="80" zoomScaleNormal="90" zoomScaleSheetLayoutView="80" workbookViewId="0">
      <selection activeCell="J11" sqref="J11"/>
    </sheetView>
  </sheetViews>
  <sheetFormatPr defaultRowHeight="30.75" customHeight="1"/>
  <cols>
    <col min="1" max="1" width="7.28515625" style="96" customWidth="1"/>
    <col min="2" max="2" width="73.5703125" style="97" customWidth="1"/>
    <col min="3" max="3" width="20.42578125" style="97" customWidth="1"/>
    <col min="4" max="4" width="18.140625" style="97" customWidth="1"/>
    <col min="5" max="5" width="44" style="97" customWidth="1"/>
    <col min="6" max="6" width="61.42578125" style="97" customWidth="1"/>
    <col min="7" max="7" width="21.28515625" style="98" customWidth="1"/>
    <col min="8" max="8" width="19.85546875" style="97" customWidth="1"/>
    <col min="9" max="9" width="57" style="106" customWidth="1"/>
    <col min="10" max="10" width="26.140625" style="97" customWidth="1"/>
    <col min="11" max="16384" width="9.140625" style="97"/>
  </cols>
  <sheetData>
    <row r="1" spans="1:10" ht="51" customHeight="1">
      <c r="H1" s="239" t="s">
        <v>120</v>
      </c>
      <c r="I1" s="239"/>
      <c r="J1" s="239"/>
    </row>
    <row r="2" spans="1:10" ht="38.25" customHeight="1">
      <c r="A2" s="240" t="s">
        <v>121</v>
      </c>
      <c r="B2" s="240"/>
      <c r="C2" s="240"/>
      <c r="D2" s="240"/>
      <c r="E2" s="240"/>
      <c r="F2" s="240"/>
      <c r="G2" s="240"/>
      <c r="H2" s="240"/>
      <c r="I2" s="240"/>
      <c r="J2" s="240"/>
    </row>
    <row r="4" spans="1:10" ht="30.75" customHeight="1">
      <c r="A4" s="238" t="s">
        <v>0</v>
      </c>
      <c r="B4" s="238" t="s">
        <v>107</v>
      </c>
      <c r="C4" s="238" t="s">
        <v>108</v>
      </c>
      <c r="D4" s="241" t="s">
        <v>109</v>
      </c>
      <c r="E4" s="238" t="s">
        <v>110</v>
      </c>
      <c r="F4" s="238" t="s">
        <v>111</v>
      </c>
      <c r="G4" s="243" t="s">
        <v>112</v>
      </c>
      <c r="H4" s="238" t="s">
        <v>113</v>
      </c>
      <c r="I4" s="238" t="s">
        <v>114</v>
      </c>
      <c r="J4" s="238" t="s">
        <v>115</v>
      </c>
    </row>
    <row r="5" spans="1:10" ht="50.25" customHeight="1">
      <c r="A5" s="238"/>
      <c r="B5" s="238"/>
      <c r="C5" s="238"/>
      <c r="D5" s="242"/>
      <c r="E5" s="238"/>
      <c r="F5" s="238"/>
      <c r="G5" s="243"/>
      <c r="H5" s="238"/>
      <c r="I5" s="238"/>
      <c r="J5" s="238"/>
    </row>
    <row r="6" spans="1:10" ht="23.25" customHeight="1">
      <c r="A6" s="99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  <c r="G6" s="41">
        <v>7</v>
      </c>
      <c r="H6" s="99">
        <v>8</v>
      </c>
      <c r="I6" s="99">
        <v>9</v>
      </c>
      <c r="J6" s="99">
        <v>10</v>
      </c>
    </row>
    <row r="7" spans="1:10" ht="116.25" customHeight="1">
      <c r="A7" s="99" t="s">
        <v>38</v>
      </c>
      <c r="B7" s="89" t="s">
        <v>153</v>
      </c>
      <c r="C7" s="100" t="s">
        <v>301</v>
      </c>
      <c r="D7" s="3" t="s">
        <v>95</v>
      </c>
      <c r="E7" s="3" t="s">
        <v>154</v>
      </c>
      <c r="F7" s="75" t="s">
        <v>153</v>
      </c>
      <c r="G7" s="3" t="s">
        <v>117</v>
      </c>
      <c r="H7" s="3" t="s">
        <v>123</v>
      </c>
      <c r="I7" s="3" t="s">
        <v>282</v>
      </c>
      <c r="J7" s="3" t="s">
        <v>405</v>
      </c>
    </row>
    <row r="8" spans="1:10" s="101" customFormat="1" ht="72.75" customHeight="1">
      <c r="A8" s="92" t="s">
        <v>39</v>
      </c>
      <c r="B8" s="75" t="s">
        <v>20</v>
      </c>
      <c r="C8" s="3"/>
      <c r="D8" s="3" t="s">
        <v>1</v>
      </c>
      <c r="E8" s="3" t="s">
        <v>122</v>
      </c>
      <c r="F8" s="3" t="s">
        <v>124</v>
      </c>
      <c r="G8" s="3" t="s">
        <v>128</v>
      </c>
      <c r="H8" s="3" t="s">
        <v>123</v>
      </c>
      <c r="I8" s="3" t="s">
        <v>134</v>
      </c>
      <c r="J8" s="3" t="s">
        <v>176</v>
      </c>
    </row>
    <row r="9" spans="1:10" s="101" customFormat="1" ht="54" customHeight="1">
      <c r="A9" s="94" t="s">
        <v>40</v>
      </c>
      <c r="B9" s="95" t="s">
        <v>24</v>
      </c>
      <c r="C9" s="80"/>
      <c r="D9" s="93" t="s">
        <v>32</v>
      </c>
      <c r="E9" s="80" t="s">
        <v>116</v>
      </c>
      <c r="F9" s="95" t="s">
        <v>24</v>
      </c>
      <c r="G9" s="80" t="s">
        <v>117</v>
      </c>
      <c r="H9" s="80" t="s">
        <v>123</v>
      </c>
      <c r="I9" s="80" t="s">
        <v>131</v>
      </c>
      <c r="J9" s="3" t="s">
        <v>176</v>
      </c>
    </row>
    <row r="10" spans="1:10" s="101" customFormat="1" ht="102" customHeight="1">
      <c r="A10" s="92" t="s">
        <v>41</v>
      </c>
      <c r="B10" s="75" t="s">
        <v>249</v>
      </c>
      <c r="C10" s="3"/>
      <c r="D10" s="3" t="s">
        <v>25</v>
      </c>
      <c r="E10" s="3" t="s">
        <v>268</v>
      </c>
      <c r="F10" s="75" t="s">
        <v>249</v>
      </c>
      <c r="G10" s="3" t="s">
        <v>128</v>
      </c>
      <c r="H10" s="3" t="s">
        <v>123</v>
      </c>
      <c r="I10" s="3" t="s">
        <v>267</v>
      </c>
      <c r="J10" s="3" t="s">
        <v>235</v>
      </c>
    </row>
    <row r="11" spans="1:10" s="101" customFormat="1" ht="81" customHeight="1">
      <c r="A11" s="92" t="s">
        <v>42</v>
      </c>
      <c r="B11" s="75" t="s">
        <v>21</v>
      </c>
      <c r="C11" s="3"/>
      <c r="D11" s="3" t="s">
        <v>25</v>
      </c>
      <c r="E11" s="3" t="s">
        <v>127</v>
      </c>
      <c r="F11" s="75" t="s">
        <v>21</v>
      </c>
      <c r="G11" s="3" t="s">
        <v>128</v>
      </c>
      <c r="H11" s="3" t="s">
        <v>123</v>
      </c>
      <c r="I11" s="3" t="s">
        <v>129</v>
      </c>
      <c r="J11" s="3" t="s">
        <v>141</v>
      </c>
    </row>
    <row r="12" spans="1:10" s="101" customFormat="1" ht="54" customHeight="1">
      <c r="A12" s="92" t="s">
        <v>43</v>
      </c>
      <c r="B12" s="75" t="s">
        <v>22</v>
      </c>
      <c r="C12" s="3"/>
      <c r="D12" s="3" t="s">
        <v>31</v>
      </c>
      <c r="E12" s="102"/>
      <c r="F12" s="75" t="s">
        <v>132</v>
      </c>
      <c r="G12" s="3" t="s">
        <v>117</v>
      </c>
      <c r="H12" s="3" t="s">
        <v>100</v>
      </c>
      <c r="I12" s="3" t="s">
        <v>133</v>
      </c>
      <c r="J12" s="3" t="s">
        <v>180</v>
      </c>
    </row>
    <row r="13" spans="1:10" s="101" customFormat="1" ht="50.25" customHeight="1">
      <c r="A13" s="92" t="s">
        <v>44</v>
      </c>
      <c r="B13" s="75" t="s">
        <v>23</v>
      </c>
      <c r="C13" s="3"/>
      <c r="D13" s="3" t="s">
        <v>30</v>
      </c>
      <c r="E13" s="3" t="s">
        <v>116</v>
      </c>
      <c r="F13" s="75" t="s">
        <v>23</v>
      </c>
      <c r="G13" s="3" t="s">
        <v>117</v>
      </c>
      <c r="H13" s="3" t="s">
        <v>125</v>
      </c>
      <c r="I13" s="3" t="s">
        <v>130</v>
      </c>
      <c r="J13" s="3" t="s">
        <v>209</v>
      </c>
    </row>
    <row r="14" spans="1:10" s="101" customFormat="1" ht="51.75" customHeight="1">
      <c r="A14" s="94" t="s">
        <v>45</v>
      </c>
      <c r="B14" s="95" t="s">
        <v>278</v>
      </c>
      <c r="C14" s="80"/>
      <c r="D14" s="80" t="s">
        <v>32</v>
      </c>
      <c r="E14" s="80" t="s">
        <v>116</v>
      </c>
      <c r="F14" s="95" t="s">
        <v>278</v>
      </c>
      <c r="G14" s="80" t="s">
        <v>117</v>
      </c>
      <c r="H14" s="80" t="s">
        <v>123</v>
      </c>
      <c r="I14" s="80" t="s">
        <v>131</v>
      </c>
      <c r="J14" s="80" t="s">
        <v>176</v>
      </c>
    </row>
    <row r="15" spans="1:10" s="101" customFormat="1" ht="30.75" customHeight="1">
      <c r="A15" s="204" t="s">
        <v>165</v>
      </c>
      <c r="B15" s="204"/>
      <c r="C15" s="204"/>
      <c r="D15" s="204"/>
      <c r="E15" s="204"/>
      <c r="F15" s="204"/>
      <c r="G15" s="204"/>
      <c r="H15" s="204"/>
      <c r="I15" s="204"/>
      <c r="J15" s="204"/>
    </row>
    <row r="16" spans="1:10" s="101" customFormat="1" ht="77.25" customHeight="1">
      <c r="A16" s="3" t="s">
        <v>184</v>
      </c>
      <c r="B16" s="75" t="s">
        <v>345</v>
      </c>
      <c r="C16" s="3" t="s">
        <v>318</v>
      </c>
      <c r="D16" s="92" t="s">
        <v>25</v>
      </c>
      <c r="E16" s="65" t="s">
        <v>324</v>
      </c>
      <c r="F16" s="75" t="s">
        <v>207</v>
      </c>
      <c r="G16" s="3" t="s">
        <v>117</v>
      </c>
      <c r="H16" s="3" t="s">
        <v>123</v>
      </c>
      <c r="I16" s="75" t="s">
        <v>223</v>
      </c>
      <c r="J16" s="3" t="s">
        <v>178</v>
      </c>
    </row>
    <row r="17" spans="1:10" s="101" customFormat="1" ht="87" customHeight="1">
      <c r="A17" s="3" t="s">
        <v>185</v>
      </c>
      <c r="B17" s="75" t="s">
        <v>317</v>
      </c>
      <c r="C17" s="3" t="s">
        <v>318</v>
      </c>
      <c r="D17" s="92" t="s">
        <v>25</v>
      </c>
      <c r="E17" s="88" t="s">
        <v>325</v>
      </c>
      <c r="F17" s="89" t="s">
        <v>182</v>
      </c>
      <c r="G17" s="3" t="s">
        <v>117</v>
      </c>
      <c r="H17" s="3" t="s">
        <v>123</v>
      </c>
      <c r="I17" s="75" t="s">
        <v>223</v>
      </c>
      <c r="J17" s="3" t="s">
        <v>178</v>
      </c>
    </row>
    <row r="18" spans="1:10" s="101" customFormat="1" ht="171" customHeight="1">
      <c r="A18" s="3" t="s">
        <v>186</v>
      </c>
      <c r="B18" s="103" t="s">
        <v>319</v>
      </c>
      <c r="C18" s="3" t="s">
        <v>318</v>
      </c>
      <c r="D18" s="92" t="s">
        <v>25</v>
      </c>
      <c r="E18" s="3" t="s">
        <v>320</v>
      </c>
      <c r="F18" s="75" t="s">
        <v>321</v>
      </c>
      <c r="G18" s="3" t="s">
        <v>117</v>
      </c>
      <c r="H18" s="3" t="s">
        <v>208</v>
      </c>
      <c r="I18" s="63" t="s">
        <v>224</v>
      </c>
      <c r="J18" s="3" t="s">
        <v>178</v>
      </c>
    </row>
    <row r="19" spans="1:10" s="101" customFormat="1" ht="115.5" customHeight="1">
      <c r="A19" s="3" t="s">
        <v>188</v>
      </c>
      <c r="B19" s="104" t="s">
        <v>401</v>
      </c>
      <c r="C19" s="3" t="s">
        <v>318</v>
      </c>
      <c r="D19" s="92" t="s">
        <v>25</v>
      </c>
      <c r="E19" s="3" t="s">
        <v>326</v>
      </c>
      <c r="F19" s="75" t="s">
        <v>183</v>
      </c>
      <c r="G19" s="3" t="s">
        <v>117</v>
      </c>
      <c r="H19" s="3" t="s">
        <v>208</v>
      </c>
      <c r="I19" s="63" t="s">
        <v>224</v>
      </c>
      <c r="J19" s="3" t="s">
        <v>178</v>
      </c>
    </row>
    <row r="20" spans="1:10" s="101" customFormat="1" ht="115.5" customHeight="1">
      <c r="A20" s="3" t="s">
        <v>190</v>
      </c>
      <c r="B20" s="104" t="s">
        <v>322</v>
      </c>
      <c r="C20" s="3" t="s">
        <v>318</v>
      </c>
      <c r="D20" s="92" t="s">
        <v>25</v>
      </c>
      <c r="E20" s="3" t="s">
        <v>327</v>
      </c>
      <c r="F20" s="75" t="s">
        <v>187</v>
      </c>
      <c r="G20" s="3" t="s">
        <v>117</v>
      </c>
      <c r="H20" s="3" t="s">
        <v>208</v>
      </c>
      <c r="I20" s="3" t="s">
        <v>155</v>
      </c>
      <c r="J20" s="3" t="s">
        <v>178</v>
      </c>
    </row>
    <row r="21" spans="1:10" s="101" customFormat="1" ht="102.75" customHeight="1">
      <c r="A21" s="3" t="s">
        <v>191</v>
      </c>
      <c r="B21" s="75" t="s">
        <v>323</v>
      </c>
      <c r="C21" s="3" t="s">
        <v>318</v>
      </c>
      <c r="D21" s="92" t="s">
        <v>25</v>
      </c>
      <c r="E21" s="3" t="s">
        <v>328</v>
      </c>
      <c r="F21" s="75" t="s">
        <v>189</v>
      </c>
      <c r="G21" s="3" t="s">
        <v>117</v>
      </c>
      <c r="H21" s="3" t="s">
        <v>123</v>
      </c>
      <c r="I21" s="3" t="s">
        <v>225</v>
      </c>
      <c r="J21" s="3" t="s">
        <v>178</v>
      </c>
    </row>
    <row r="22" spans="1:10" s="101" customFormat="1" ht="39" customHeight="1">
      <c r="A22" s="195" t="s">
        <v>168</v>
      </c>
      <c r="B22" s="196"/>
      <c r="C22" s="196"/>
      <c r="D22" s="196"/>
      <c r="E22" s="196"/>
      <c r="F22" s="196"/>
      <c r="G22" s="196"/>
      <c r="H22" s="196"/>
      <c r="I22" s="196"/>
      <c r="J22" s="197"/>
    </row>
    <row r="23" spans="1:10" s="101" customFormat="1" ht="73.5" customHeight="1">
      <c r="A23" s="80" t="s">
        <v>192</v>
      </c>
      <c r="B23" s="87" t="s">
        <v>280</v>
      </c>
      <c r="C23" s="80" t="s">
        <v>318</v>
      </c>
      <c r="D23" s="94" t="s">
        <v>25</v>
      </c>
      <c r="E23" s="80" t="s">
        <v>281</v>
      </c>
      <c r="F23" s="87" t="s">
        <v>280</v>
      </c>
      <c r="G23" s="80" t="s">
        <v>117</v>
      </c>
      <c r="H23" s="80" t="s">
        <v>123</v>
      </c>
      <c r="I23" s="80" t="s">
        <v>282</v>
      </c>
      <c r="J23" s="80" t="s">
        <v>141</v>
      </c>
    </row>
    <row r="24" spans="1:10" s="101" customFormat="1" ht="30.75" customHeight="1">
      <c r="A24" s="204" t="s">
        <v>170</v>
      </c>
      <c r="B24" s="204"/>
      <c r="C24" s="204"/>
      <c r="D24" s="204"/>
      <c r="E24" s="204"/>
      <c r="F24" s="204"/>
      <c r="G24" s="204"/>
      <c r="H24" s="204"/>
      <c r="I24" s="204"/>
      <c r="J24" s="204"/>
    </row>
    <row r="25" spans="1:10" s="101" customFormat="1" ht="80.25" customHeight="1">
      <c r="A25" s="3" t="s">
        <v>193</v>
      </c>
      <c r="B25" s="136" t="s">
        <v>404</v>
      </c>
      <c r="C25" s="80" t="s">
        <v>318</v>
      </c>
      <c r="D25" s="3" t="s">
        <v>104</v>
      </c>
      <c r="E25" s="3" t="s">
        <v>135</v>
      </c>
      <c r="F25" s="89" t="s">
        <v>136</v>
      </c>
      <c r="G25" s="3" t="s">
        <v>117</v>
      </c>
      <c r="H25" s="3" t="s">
        <v>123</v>
      </c>
      <c r="I25" s="3" t="s">
        <v>139</v>
      </c>
      <c r="J25" s="3" t="s">
        <v>226</v>
      </c>
    </row>
    <row r="26" spans="1:10" s="101" customFormat="1" ht="66" customHeight="1">
      <c r="A26" s="3" t="s">
        <v>194</v>
      </c>
      <c r="B26" s="75" t="s">
        <v>330</v>
      </c>
      <c r="C26" s="80" t="s">
        <v>318</v>
      </c>
      <c r="D26" s="3" t="s">
        <v>105</v>
      </c>
      <c r="E26" s="3" t="s">
        <v>137</v>
      </c>
      <c r="F26" s="89" t="s">
        <v>138</v>
      </c>
      <c r="G26" s="3" t="s">
        <v>117</v>
      </c>
      <c r="H26" s="3" t="s">
        <v>123</v>
      </c>
      <c r="I26" s="3" t="s">
        <v>234</v>
      </c>
      <c r="J26" s="3" t="s">
        <v>235</v>
      </c>
    </row>
    <row r="27" spans="1:10" s="101" customFormat="1" ht="102" customHeight="1">
      <c r="A27" s="3" t="s">
        <v>195</v>
      </c>
      <c r="B27" s="75" t="s">
        <v>331</v>
      </c>
      <c r="C27" s="80" t="s">
        <v>318</v>
      </c>
      <c r="D27" s="92" t="s">
        <v>25</v>
      </c>
      <c r="E27" s="3" t="s">
        <v>332</v>
      </c>
      <c r="F27" s="89" t="s">
        <v>333</v>
      </c>
      <c r="G27" s="3" t="s">
        <v>334</v>
      </c>
      <c r="H27" s="3" t="s">
        <v>123</v>
      </c>
      <c r="I27" s="3" t="s">
        <v>335</v>
      </c>
      <c r="J27" s="3" t="s">
        <v>336</v>
      </c>
    </row>
    <row r="28" spans="1:10" s="101" customFormat="1" ht="90.75" customHeight="1">
      <c r="A28" s="3" t="s">
        <v>339</v>
      </c>
      <c r="B28" s="89" t="s">
        <v>338</v>
      </c>
      <c r="C28" s="80" t="s">
        <v>318</v>
      </c>
      <c r="D28" s="92" t="s">
        <v>25</v>
      </c>
      <c r="E28" s="3" t="s">
        <v>329</v>
      </c>
      <c r="F28" s="75" t="s">
        <v>140</v>
      </c>
      <c r="G28" s="3" t="s">
        <v>117</v>
      </c>
      <c r="H28" s="3" t="s">
        <v>123</v>
      </c>
      <c r="I28" s="3" t="s">
        <v>129</v>
      </c>
      <c r="J28" s="3" t="s">
        <v>141</v>
      </c>
    </row>
    <row r="29" spans="1:10" s="101" customFormat="1" ht="30.75" customHeight="1">
      <c r="A29" s="204" t="s">
        <v>166</v>
      </c>
      <c r="B29" s="204"/>
      <c r="C29" s="204"/>
      <c r="D29" s="204"/>
      <c r="E29" s="204"/>
      <c r="F29" s="204"/>
      <c r="G29" s="204"/>
      <c r="H29" s="204"/>
      <c r="I29" s="204"/>
      <c r="J29" s="204"/>
    </row>
    <row r="30" spans="1:10" s="101" customFormat="1" ht="54" customHeight="1">
      <c r="A30" s="3" t="s">
        <v>196</v>
      </c>
      <c r="B30" s="75" t="s">
        <v>142</v>
      </c>
      <c r="C30" s="80" t="s">
        <v>318</v>
      </c>
      <c r="D30" s="3" t="s">
        <v>1</v>
      </c>
      <c r="E30" s="3" t="s">
        <v>228</v>
      </c>
      <c r="F30" s="75" t="s">
        <v>340</v>
      </c>
      <c r="G30" s="3" t="s">
        <v>117</v>
      </c>
      <c r="H30" s="3" t="s">
        <v>100</v>
      </c>
      <c r="I30" s="64" t="s">
        <v>227</v>
      </c>
      <c r="J30" s="3" t="s">
        <v>141</v>
      </c>
    </row>
    <row r="31" spans="1:10" s="101" customFormat="1" ht="30.75" customHeight="1">
      <c r="A31" s="204" t="s">
        <v>167</v>
      </c>
      <c r="B31" s="204"/>
      <c r="C31" s="204"/>
      <c r="D31" s="204"/>
      <c r="E31" s="204"/>
      <c r="F31" s="204"/>
      <c r="G31" s="204"/>
      <c r="H31" s="204"/>
      <c r="I31" s="204"/>
      <c r="J31" s="204"/>
    </row>
    <row r="32" spans="1:10" s="101" customFormat="1" ht="66.75" customHeight="1">
      <c r="A32" s="3" t="s">
        <v>197</v>
      </c>
      <c r="B32" s="75" t="s">
        <v>143</v>
      </c>
      <c r="C32" s="3" t="s">
        <v>118</v>
      </c>
      <c r="D32" s="3" t="s">
        <v>92</v>
      </c>
      <c r="E32" s="3" t="s">
        <v>341</v>
      </c>
      <c r="F32" s="75" t="s">
        <v>143</v>
      </c>
      <c r="G32" s="3" t="s">
        <v>117</v>
      </c>
      <c r="H32" s="3" t="s">
        <v>125</v>
      </c>
      <c r="I32" s="3" t="s">
        <v>152</v>
      </c>
      <c r="J32" s="3" t="s">
        <v>179</v>
      </c>
    </row>
    <row r="33" spans="1:10" s="101" customFormat="1" ht="49.5" customHeight="1">
      <c r="A33" s="3" t="s">
        <v>198</v>
      </c>
      <c r="B33" s="75" t="s">
        <v>144</v>
      </c>
      <c r="C33" s="3" t="s">
        <v>118</v>
      </c>
      <c r="D33" s="3" t="s">
        <v>93</v>
      </c>
      <c r="E33" s="3" t="s">
        <v>342</v>
      </c>
      <c r="F33" s="75" t="s">
        <v>144</v>
      </c>
      <c r="G33" s="3" t="s">
        <v>117</v>
      </c>
      <c r="H33" s="3" t="s">
        <v>125</v>
      </c>
      <c r="I33" s="3" t="s">
        <v>156</v>
      </c>
      <c r="J33" s="3" t="s">
        <v>179</v>
      </c>
    </row>
    <row r="34" spans="1:10" s="101" customFormat="1" ht="66.75" customHeight="1">
      <c r="A34" s="3" t="s">
        <v>199</v>
      </c>
      <c r="B34" s="75" t="s">
        <v>145</v>
      </c>
      <c r="C34" s="3" t="s">
        <v>118</v>
      </c>
      <c r="D34" s="3" t="s">
        <v>46</v>
      </c>
      <c r="E34" s="3" t="s">
        <v>341</v>
      </c>
      <c r="F34" s="75" t="s">
        <v>145</v>
      </c>
      <c r="G34" s="3" t="s">
        <v>117</v>
      </c>
      <c r="H34" s="3" t="s">
        <v>125</v>
      </c>
      <c r="I34" s="3" t="s">
        <v>246</v>
      </c>
      <c r="J34" s="3" t="s">
        <v>177</v>
      </c>
    </row>
    <row r="35" spans="1:10" s="101" customFormat="1" ht="46.5" customHeight="1">
      <c r="A35" s="3" t="s">
        <v>200</v>
      </c>
      <c r="B35" s="75" t="s">
        <v>146</v>
      </c>
      <c r="C35" s="3" t="s">
        <v>118</v>
      </c>
      <c r="D35" s="3" t="s">
        <v>94</v>
      </c>
      <c r="E35" s="3" t="s">
        <v>342</v>
      </c>
      <c r="F35" s="75" t="s">
        <v>146</v>
      </c>
      <c r="G35" s="3" t="s">
        <v>117</v>
      </c>
      <c r="H35" s="3" t="s">
        <v>125</v>
      </c>
      <c r="I35" s="3" t="s">
        <v>156</v>
      </c>
      <c r="J35" s="3" t="s">
        <v>179</v>
      </c>
    </row>
    <row r="36" spans="1:10" s="101" customFormat="1" ht="48.75" customHeight="1">
      <c r="A36" s="3" t="s">
        <v>201</v>
      </c>
      <c r="B36" s="75" t="s">
        <v>147</v>
      </c>
      <c r="C36" s="3" t="s">
        <v>118</v>
      </c>
      <c r="D36" s="3" t="s">
        <v>46</v>
      </c>
      <c r="E36" s="3" t="s">
        <v>341</v>
      </c>
      <c r="F36" s="75" t="s">
        <v>147</v>
      </c>
      <c r="G36" s="3" t="s">
        <v>117</v>
      </c>
      <c r="H36" s="3" t="s">
        <v>125</v>
      </c>
      <c r="I36" s="3" t="s">
        <v>157</v>
      </c>
      <c r="J36" s="3" t="s">
        <v>126</v>
      </c>
    </row>
    <row r="37" spans="1:10" s="101" customFormat="1" ht="48.75" customHeight="1">
      <c r="A37" s="3" t="s">
        <v>202</v>
      </c>
      <c r="B37" s="75" t="s">
        <v>119</v>
      </c>
      <c r="C37" s="3" t="s">
        <v>118</v>
      </c>
      <c r="D37" s="3" t="s">
        <v>46</v>
      </c>
      <c r="E37" s="3" t="s">
        <v>341</v>
      </c>
      <c r="F37" s="75" t="s">
        <v>119</v>
      </c>
      <c r="G37" s="3" t="s">
        <v>117</v>
      </c>
      <c r="H37" s="3" t="s">
        <v>125</v>
      </c>
      <c r="I37" s="3" t="s">
        <v>157</v>
      </c>
      <c r="J37" s="3" t="s">
        <v>126</v>
      </c>
    </row>
    <row r="38" spans="1:10" s="101" customFormat="1" ht="48.75" customHeight="1">
      <c r="A38" s="3" t="s">
        <v>203</v>
      </c>
      <c r="B38" s="75" t="s">
        <v>148</v>
      </c>
      <c r="C38" s="3" t="s">
        <v>118</v>
      </c>
      <c r="D38" s="3" t="s">
        <v>47</v>
      </c>
      <c r="E38" s="3" t="s">
        <v>341</v>
      </c>
      <c r="F38" s="75" t="s">
        <v>148</v>
      </c>
      <c r="G38" s="3" t="s">
        <v>117</v>
      </c>
      <c r="H38" s="3" t="s">
        <v>125</v>
      </c>
      <c r="I38" s="3" t="s">
        <v>157</v>
      </c>
      <c r="J38" s="3" t="s">
        <v>126</v>
      </c>
    </row>
    <row r="39" spans="1:10" s="101" customFormat="1" ht="48.75" customHeight="1">
      <c r="A39" s="3" t="s">
        <v>204</v>
      </c>
      <c r="B39" s="75" t="s">
        <v>149</v>
      </c>
      <c r="C39" s="3" t="s">
        <v>118</v>
      </c>
      <c r="D39" s="3" t="s">
        <v>47</v>
      </c>
      <c r="E39" s="3" t="s">
        <v>341</v>
      </c>
      <c r="F39" s="75" t="s">
        <v>149</v>
      </c>
      <c r="G39" s="3" t="s">
        <v>117</v>
      </c>
      <c r="H39" s="3" t="s">
        <v>125</v>
      </c>
      <c r="I39" s="3" t="s">
        <v>157</v>
      </c>
      <c r="J39" s="3" t="s">
        <v>126</v>
      </c>
    </row>
    <row r="40" spans="1:10" s="101" customFormat="1" ht="48.75" customHeight="1">
      <c r="A40" s="3" t="s">
        <v>205</v>
      </c>
      <c r="B40" s="75" t="s">
        <v>150</v>
      </c>
      <c r="C40" s="3" t="s">
        <v>118</v>
      </c>
      <c r="D40" s="3" t="s">
        <v>47</v>
      </c>
      <c r="E40" s="3" t="s">
        <v>341</v>
      </c>
      <c r="F40" s="75" t="s">
        <v>150</v>
      </c>
      <c r="G40" s="3" t="s">
        <v>117</v>
      </c>
      <c r="H40" s="3" t="s">
        <v>125</v>
      </c>
      <c r="I40" s="3" t="s">
        <v>157</v>
      </c>
      <c r="J40" s="3" t="s">
        <v>126</v>
      </c>
    </row>
    <row r="41" spans="1:10" s="101" customFormat="1" ht="48.75" customHeight="1">
      <c r="A41" s="3" t="s">
        <v>206</v>
      </c>
      <c r="B41" s="75" t="s">
        <v>151</v>
      </c>
      <c r="C41" s="3" t="s">
        <v>118</v>
      </c>
      <c r="D41" s="3" t="s">
        <v>1</v>
      </c>
      <c r="E41" s="3" t="s">
        <v>342</v>
      </c>
      <c r="F41" s="75" t="s">
        <v>151</v>
      </c>
      <c r="G41" s="3" t="s">
        <v>117</v>
      </c>
      <c r="H41" s="3" t="s">
        <v>125</v>
      </c>
      <c r="I41" s="3" t="s">
        <v>156</v>
      </c>
      <c r="J41" s="3" t="s">
        <v>179</v>
      </c>
    </row>
    <row r="42" spans="1:10" s="105" customFormat="1" ht="30.75" customHeight="1">
      <c r="A42" s="237" t="s">
        <v>274</v>
      </c>
      <c r="B42" s="237"/>
      <c r="C42" s="237"/>
      <c r="D42" s="237"/>
      <c r="E42" s="237"/>
      <c r="F42" s="237"/>
      <c r="G42" s="237"/>
      <c r="H42" s="237"/>
      <c r="I42" s="237"/>
      <c r="J42" s="237"/>
    </row>
    <row r="43" spans="1:10" s="105" customFormat="1" ht="59.25" customHeight="1">
      <c r="A43" s="80" t="s">
        <v>247</v>
      </c>
      <c r="B43" s="95" t="s">
        <v>283</v>
      </c>
      <c r="C43" s="80" t="s">
        <v>318</v>
      </c>
      <c r="D43" s="92" t="s">
        <v>25</v>
      </c>
      <c r="E43" s="3" t="s">
        <v>290</v>
      </c>
      <c r="F43" s="95" t="s">
        <v>283</v>
      </c>
      <c r="G43" s="3" t="s">
        <v>117</v>
      </c>
      <c r="H43" s="3" t="s">
        <v>123</v>
      </c>
      <c r="I43" s="80" t="s">
        <v>282</v>
      </c>
      <c r="J43" s="3" t="s">
        <v>176</v>
      </c>
    </row>
  </sheetData>
  <mergeCells count="18">
    <mergeCell ref="H1:J1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A42:J42"/>
    <mergeCell ref="I4:I5"/>
    <mergeCell ref="J4:J5"/>
    <mergeCell ref="A15:J15"/>
    <mergeCell ref="A24:J24"/>
    <mergeCell ref="A29:J29"/>
    <mergeCell ref="A31:J31"/>
    <mergeCell ref="A22:J22"/>
  </mergeCells>
  <hyperlinks>
    <hyperlink ref="E17" r:id="rId1" display="https://rmsp.nalog.ru/"/>
    <hyperlink ref="E16" r:id="rId2" display="https://rmsp.nalog.ru/"/>
    <hyperlink ref="I30" r:id="rId3" display="https://vashkontrol.ru/"/>
  </hyperlinks>
  <pageMargins left="0.70866141732283472" right="0.70866141732283472" top="0.74803149606299213" bottom="0.74803149606299213" header="0.31496062992125984" footer="0.31496062992125984"/>
  <pageSetup paperSize="9" scale="36" fitToHeight="0" orientation="landscape" r:id="rId4"/>
  <rowBreaks count="1" manualBreakCount="1">
    <brk id="19" max="9" man="1"/>
  </rowBreaks>
  <legacyDrawing r:id="rId5"/>
  <oleObjects>
    <oleObject progId="Equation.3" shapeId="3073" r:id="rId6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P64"/>
  <sheetViews>
    <sheetView view="pageBreakPreview" topLeftCell="A52" zoomScale="90" zoomScaleSheetLayoutView="90" workbookViewId="0">
      <selection activeCell="B27" sqref="B27:L27"/>
    </sheetView>
  </sheetViews>
  <sheetFormatPr defaultRowHeight="15"/>
  <cols>
    <col min="1" max="1" width="11.5703125" style="1" customWidth="1"/>
    <col min="2" max="2" width="110.7109375" style="1" customWidth="1"/>
    <col min="3" max="3" width="14.85546875" style="1" customWidth="1"/>
    <col min="4" max="4" width="13.28515625" style="1" hidden="1" customWidth="1"/>
    <col min="5" max="5" width="0.140625" style="1" hidden="1" customWidth="1"/>
    <col min="6" max="10" width="9.140625" style="1" hidden="1" customWidth="1"/>
    <col min="11" max="12" width="9.140625" style="1" customWidth="1"/>
    <col min="13" max="13" width="18.42578125" style="1" hidden="1" customWidth="1"/>
    <col min="14" max="14" width="20.140625" style="1" customWidth="1"/>
    <col min="15" max="15" width="15.5703125" style="1" customWidth="1"/>
    <col min="16" max="16" width="18.7109375" style="1" customWidth="1"/>
    <col min="17" max="16384" width="9.140625" style="1"/>
  </cols>
  <sheetData>
    <row r="1" spans="1:16" ht="9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72" t="s">
        <v>158</v>
      </c>
      <c r="O1" s="272"/>
      <c r="P1" s="272"/>
    </row>
    <row r="2" spans="1:16" ht="21.75" customHeight="1">
      <c r="A2" s="273" t="s">
        <v>159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5.75" thickBot="1"/>
    <row r="4" spans="1:16" ht="18" customHeight="1">
      <c r="A4" s="274" t="s">
        <v>0</v>
      </c>
      <c r="B4" s="276" t="s">
        <v>160</v>
      </c>
      <c r="C4" s="278" t="s">
        <v>161</v>
      </c>
      <c r="D4" s="279"/>
      <c r="E4" s="279"/>
      <c r="F4" s="279"/>
      <c r="G4" s="279"/>
      <c r="H4" s="279"/>
      <c r="I4" s="279"/>
      <c r="J4" s="279"/>
      <c r="K4" s="279"/>
      <c r="L4" s="280"/>
      <c r="M4" s="284" t="s">
        <v>162</v>
      </c>
      <c r="N4" s="285"/>
      <c r="O4" s="285"/>
      <c r="P4" s="286"/>
    </row>
    <row r="5" spans="1:16" ht="22.5" customHeight="1" thickBot="1">
      <c r="A5" s="275"/>
      <c r="B5" s="277"/>
      <c r="C5" s="281"/>
      <c r="D5" s="282"/>
      <c r="E5" s="282"/>
      <c r="F5" s="282"/>
      <c r="G5" s="282"/>
      <c r="H5" s="282"/>
      <c r="I5" s="282"/>
      <c r="J5" s="282"/>
      <c r="K5" s="282"/>
      <c r="L5" s="283"/>
      <c r="M5" s="287"/>
      <c r="N5" s="288"/>
      <c r="O5" s="288"/>
      <c r="P5" s="289"/>
    </row>
    <row r="6" spans="1:16" ht="18" customHeight="1">
      <c r="A6" s="23">
        <v>1</v>
      </c>
      <c r="B6" s="32">
        <v>2</v>
      </c>
      <c r="C6" s="31">
        <v>3</v>
      </c>
      <c r="D6" s="30"/>
      <c r="E6" s="30"/>
      <c r="F6" s="30"/>
      <c r="G6" s="30"/>
      <c r="H6" s="30"/>
      <c r="I6" s="30"/>
      <c r="J6" s="30"/>
      <c r="K6" s="66"/>
      <c r="L6" s="67"/>
      <c r="M6" s="266">
        <v>4</v>
      </c>
      <c r="N6" s="267"/>
      <c r="O6" s="267"/>
      <c r="P6" s="268"/>
    </row>
    <row r="7" spans="1:16" ht="24.75" customHeight="1">
      <c r="A7" s="58" t="s">
        <v>38</v>
      </c>
      <c r="B7" s="269" t="s">
        <v>165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1"/>
    </row>
    <row r="8" spans="1:16" ht="34.5" customHeight="1">
      <c r="A8" s="61" t="s">
        <v>352</v>
      </c>
      <c r="B8" s="254" t="s">
        <v>302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</row>
    <row r="9" spans="1:16" ht="47.25" customHeight="1">
      <c r="A9" s="68" t="s">
        <v>353</v>
      </c>
      <c r="B9" s="254" t="s">
        <v>344</v>
      </c>
      <c r="C9" s="255"/>
      <c r="D9" s="255"/>
      <c r="E9" s="255"/>
      <c r="F9" s="255"/>
      <c r="G9" s="255"/>
      <c r="H9" s="255"/>
      <c r="I9" s="255"/>
      <c r="J9" s="255"/>
      <c r="K9" s="255"/>
      <c r="L9" s="256"/>
      <c r="M9" s="29"/>
      <c r="N9" s="254" t="s">
        <v>356</v>
      </c>
      <c r="O9" s="255"/>
      <c r="P9" s="256"/>
    </row>
    <row r="10" spans="1:16" ht="51.75" customHeight="1">
      <c r="A10" s="61" t="s">
        <v>354</v>
      </c>
      <c r="B10" s="59" t="s">
        <v>210</v>
      </c>
      <c r="C10" s="244">
        <v>45290</v>
      </c>
      <c r="D10" s="245"/>
      <c r="E10" s="245"/>
      <c r="F10" s="245"/>
      <c r="G10" s="245"/>
      <c r="H10" s="245"/>
      <c r="I10" s="245"/>
      <c r="J10" s="245"/>
      <c r="K10" s="245"/>
      <c r="L10" s="246"/>
      <c r="M10" s="156" t="s">
        <v>216</v>
      </c>
      <c r="N10" s="157"/>
      <c r="O10" s="157"/>
      <c r="P10" s="158"/>
    </row>
    <row r="11" spans="1:16" ht="81.75" customHeight="1">
      <c r="A11" s="68" t="s">
        <v>355</v>
      </c>
      <c r="B11" s="254" t="s">
        <v>304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6"/>
      <c r="M11" s="29"/>
      <c r="N11" s="254" t="s">
        <v>217</v>
      </c>
      <c r="O11" s="255"/>
      <c r="P11" s="256"/>
    </row>
    <row r="12" spans="1:16" ht="77.25" customHeight="1">
      <c r="A12" s="61" t="s">
        <v>357</v>
      </c>
      <c r="B12" s="59" t="s">
        <v>211</v>
      </c>
      <c r="C12" s="244">
        <v>45290</v>
      </c>
      <c r="D12" s="245"/>
      <c r="E12" s="245"/>
      <c r="F12" s="245"/>
      <c r="G12" s="245"/>
      <c r="H12" s="245"/>
      <c r="I12" s="245"/>
      <c r="J12" s="245"/>
      <c r="K12" s="245"/>
      <c r="L12" s="246"/>
      <c r="M12" s="156" t="s">
        <v>212</v>
      </c>
      <c r="N12" s="157"/>
      <c r="O12" s="157"/>
      <c r="P12" s="158"/>
    </row>
    <row r="13" spans="1:16" ht="54.75" customHeight="1">
      <c r="A13" s="61" t="s">
        <v>358</v>
      </c>
      <c r="B13" s="257" t="s">
        <v>257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9"/>
      <c r="M13" s="56"/>
      <c r="N13" s="254" t="s">
        <v>215</v>
      </c>
      <c r="O13" s="255"/>
      <c r="P13" s="256"/>
    </row>
    <row r="14" spans="1:16" ht="66.75" customHeight="1">
      <c r="A14" s="61" t="s">
        <v>359</v>
      </c>
      <c r="B14" s="60" t="s">
        <v>213</v>
      </c>
      <c r="C14" s="244">
        <v>45290</v>
      </c>
      <c r="D14" s="245"/>
      <c r="E14" s="245"/>
      <c r="F14" s="245"/>
      <c r="G14" s="245"/>
      <c r="H14" s="245"/>
      <c r="I14" s="245"/>
      <c r="J14" s="245"/>
      <c r="K14" s="245"/>
      <c r="L14" s="246"/>
      <c r="M14" s="56"/>
      <c r="N14" s="157" t="s">
        <v>215</v>
      </c>
      <c r="O14" s="157"/>
      <c r="P14" s="158"/>
    </row>
    <row r="15" spans="1:16" ht="59.25" customHeight="1">
      <c r="A15" s="61" t="s">
        <v>360</v>
      </c>
      <c r="B15" s="263" t="s">
        <v>399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5"/>
      <c r="M15" s="56"/>
      <c r="N15" s="254" t="s">
        <v>215</v>
      </c>
      <c r="O15" s="255"/>
      <c r="P15" s="256"/>
    </row>
    <row r="16" spans="1:16" ht="51.75" customHeight="1">
      <c r="A16" s="36" t="s">
        <v>361</v>
      </c>
      <c r="B16" s="59" t="s">
        <v>402</v>
      </c>
      <c r="C16" s="244">
        <v>45290</v>
      </c>
      <c r="D16" s="245"/>
      <c r="E16" s="245"/>
      <c r="F16" s="245"/>
      <c r="G16" s="245"/>
      <c r="H16" s="245"/>
      <c r="I16" s="245"/>
      <c r="J16" s="245"/>
      <c r="K16" s="245"/>
      <c r="L16" s="246"/>
      <c r="M16" s="56"/>
      <c r="N16" s="157" t="s">
        <v>215</v>
      </c>
      <c r="O16" s="157"/>
      <c r="P16" s="158"/>
    </row>
    <row r="17" spans="1:16" ht="57" customHeight="1">
      <c r="A17" s="36" t="s">
        <v>362</v>
      </c>
      <c r="B17" s="257" t="s">
        <v>258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9"/>
      <c r="M17" s="56"/>
      <c r="N17" s="254" t="s">
        <v>215</v>
      </c>
      <c r="O17" s="255"/>
      <c r="P17" s="256"/>
    </row>
    <row r="18" spans="1:16" ht="68.25" customHeight="1">
      <c r="A18" s="36" t="s">
        <v>364</v>
      </c>
      <c r="B18" s="60" t="s">
        <v>214</v>
      </c>
      <c r="C18" s="244">
        <v>45290</v>
      </c>
      <c r="D18" s="245"/>
      <c r="E18" s="245"/>
      <c r="F18" s="245"/>
      <c r="G18" s="245"/>
      <c r="H18" s="245"/>
      <c r="I18" s="245"/>
      <c r="J18" s="245"/>
      <c r="K18" s="245"/>
      <c r="L18" s="246"/>
      <c r="M18" s="56"/>
      <c r="N18" s="157" t="s">
        <v>215</v>
      </c>
      <c r="O18" s="157"/>
      <c r="P18" s="158"/>
    </row>
    <row r="19" spans="1:16" ht="52.5" customHeight="1">
      <c r="A19" s="36" t="s">
        <v>363</v>
      </c>
      <c r="B19" s="257" t="s">
        <v>259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9"/>
      <c r="M19" s="56"/>
      <c r="N19" s="254" t="s">
        <v>218</v>
      </c>
      <c r="O19" s="255"/>
      <c r="P19" s="256"/>
    </row>
    <row r="20" spans="1:16" ht="51.75" customHeight="1">
      <c r="A20" s="36" t="s">
        <v>365</v>
      </c>
      <c r="B20" s="59" t="s">
        <v>210</v>
      </c>
      <c r="C20" s="244">
        <v>45290</v>
      </c>
      <c r="D20" s="245"/>
      <c r="E20" s="245"/>
      <c r="F20" s="245"/>
      <c r="G20" s="245"/>
      <c r="H20" s="245"/>
      <c r="I20" s="245"/>
      <c r="J20" s="245"/>
      <c r="K20" s="245"/>
      <c r="L20" s="246"/>
      <c r="M20" s="56"/>
      <c r="N20" s="157" t="s">
        <v>216</v>
      </c>
      <c r="O20" s="157"/>
      <c r="P20" s="158"/>
    </row>
    <row r="21" spans="1:16" ht="21" customHeight="1">
      <c r="A21" s="130" t="s">
        <v>39</v>
      </c>
      <c r="B21" s="260" t="s">
        <v>168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2"/>
    </row>
    <row r="22" spans="1:16" ht="21" customHeight="1">
      <c r="A22" s="131" t="s">
        <v>229</v>
      </c>
      <c r="B22" s="159" t="s">
        <v>287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6" ht="51" customHeight="1">
      <c r="A23" s="132" t="s">
        <v>230</v>
      </c>
      <c r="B23" s="159" t="s">
        <v>275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1"/>
      <c r="M23" s="133"/>
      <c r="N23" s="159" t="s">
        <v>279</v>
      </c>
      <c r="O23" s="160"/>
      <c r="P23" s="161"/>
    </row>
    <row r="24" spans="1:16" ht="31.5" customHeight="1">
      <c r="A24" s="131" t="s">
        <v>231</v>
      </c>
      <c r="B24" s="82" t="s">
        <v>289</v>
      </c>
      <c r="C24" s="250">
        <v>45290</v>
      </c>
      <c r="D24" s="192"/>
      <c r="E24" s="192"/>
      <c r="F24" s="192"/>
      <c r="G24" s="192"/>
      <c r="H24" s="192"/>
      <c r="I24" s="192"/>
      <c r="J24" s="192"/>
      <c r="K24" s="192"/>
      <c r="L24" s="193"/>
      <c r="M24" s="159" t="s">
        <v>284</v>
      </c>
      <c r="N24" s="160"/>
      <c r="O24" s="160"/>
      <c r="P24" s="161"/>
    </row>
    <row r="25" spans="1:16" ht="23.25" customHeight="1">
      <c r="A25" s="35" t="s">
        <v>40</v>
      </c>
      <c r="B25" s="33" t="s">
        <v>170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1:16" ht="20.25" customHeight="1">
      <c r="A26" s="36" t="s">
        <v>58</v>
      </c>
      <c r="B26" s="247" t="s">
        <v>254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9"/>
    </row>
    <row r="27" spans="1:16" ht="46.5" customHeight="1">
      <c r="A27" s="36" t="s">
        <v>366</v>
      </c>
      <c r="B27" s="247" t="s">
        <v>403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9"/>
      <c r="M27" s="22"/>
      <c r="N27" s="254" t="s">
        <v>218</v>
      </c>
      <c r="O27" s="255"/>
      <c r="P27" s="256"/>
    </row>
    <row r="28" spans="1:16" ht="48" customHeight="1">
      <c r="A28" s="36" t="s">
        <v>367</v>
      </c>
      <c r="B28" s="57" t="s">
        <v>172</v>
      </c>
      <c r="C28" s="244">
        <v>45290</v>
      </c>
      <c r="D28" s="245"/>
      <c r="E28" s="245"/>
      <c r="F28" s="245"/>
      <c r="G28" s="245"/>
      <c r="H28" s="245"/>
      <c r="I28" s="245"/>
      <c r="J28" s="245"/>
      <c r="K28" s="245"/>
      <c r="L28" s="246"/>
      <c r="M28" s="22"/>
      <c r="N28" s="157" t="s">
        <v>216</v>
      </c>
      <c r="O28" s="157"/>
      <c r="P28" s="158"/>
    </row>
    <row r="29" spans="1:16" ht="48" customHeight="1">
      <c r="A29" s="36" t="s">
        <v>368</v>
      </c>
      <c r="B29" s="247" t="s">
        <v>343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9"/>
      <c r="M29" s="22"/>
      <c r="N29" s="254" t="s">
        <v>218</v>
      </c>
      <c r="O29" s="255"/>
      <c r="P29" s="256"/>
    </row>
    <row r="30" spans="1:16" ht="31.5" customHeight="1">
      <c r="A30" s="36" t="s">
        <v>369</v>
      </c>
      <c r="B30" s="52" t="s">
        <v>173</v>
      </c>
      <c r="C30" s="244">
        <v>45290</v>
      </c>
      <c r="D30" s="245"/>
      <c r="E30" s="245"/>
      <c r="F30" s="245"/>
      <c r="G30" s="245"/>
      <c r="H30" s="245"/>
      <c r="I30" s="245"/>
      <c r="J30" s="245"/>
      <c r="K30" s="245"/>
      <c r="L30" s="246"/>
      <c r="M30" s="22"/>
      <c r="N30" s="157" t="s">
        <v>216</v>
      </c>
      <c r="O30" s="157"/>
      <c r="P30" s="158"/>
    </row>
    <row r="31" spans="1:16" ht="51.75" customHeight="1">
      <c r="A31" s="36" t="s">
        <v>370</v>
      </c>
      <c r="B31" s="247" t="s">
        <v>261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9"/>
      <c r="M31" s="70"/>
      <c r="N31" s="254" t="s">
        <v>218</v>
      </c>
      <c r="O31" s="255"/>
      <c r="P31" s="256"/>
    </row>
    <row r="32" spans="1:16" ht="54" customHeight="1">
      <c r="A32" s="36" t="s">
        <v>371</v>
      </c>
      <c r="B32" s="71" t="s">
        <v>265</v>
      </c>
      <c r="C32" s="244">
        <v>45290</v>
      </c>
      <c r="D32" s="245"/>
      <c r="E32" s="245"/>
      <c r="F32" s="245"/>
      <c r="G32" s="245"/>
      <c r="H32" s="245"/>
      <c r="I32" s="245"/>
      <c r="J32" s="245"/>
      <c r="K32" s="245"/>
      <c r="L32" s="246"/>
      <c r="M32" s="70"/>
      <c r="N32" s="157" t="s">
        <v>216</v>
      </c>
      <c r="O32" s="157"/>
      <c r="P32" s="158"/>
    </row>
    <row r="33" spans="1:16" ht="51" customHeight="1">
      <c r="A33" s="36" t="s">
        <v>372</v>
      </c>
      <c r="B33" s="247" t="s">
        <v>373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9"/>
      <c r="M33" s="22"/>
      <c r="N33" s="254" t="s">
        <v>220</v>
      </c>
      <c r="O33" s="255"/>
      <c r="P33" s="256"/>
    </row>
    <row r="34" spans="1:16" ht="34.5" customHeight="1">
      <c r="A34" s="36" t="s">
        <v>374</v>
      </c>
      <c r="B34" s="57" t="s">
        <v>174</v>
      </c>
      <c r="C34" s="244">
        <v>45290</v>
      </c>
      <c r="D34" s="245"/>
      <c r="E34" s="245"/>
      <c r="F34" s="245"/>
      <c r="G34" s="245"/>
      <c r="H34" s="245"/>
      <c r="I34" s="245"/>
      <c r="J34" s="245"/>
      <c r="K34" s="245"/>
      <c r="L34" s="246"/>
      <c r="M34" s="156" t="s">
        <v>219</v>
      </c>
      <c r="N34" s="157"/>
      <c r="O34" s="157"/>
      <c r="P34" s="158"/>
    </row>
    <row r="35" spans="1:16" ht="26.25" customHeight="1">
      <c r="A35" s="69" t="s">
        <v>41</v>
      </c>
      <c r="B35" s="251" t="s">
        <v>166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1:16" ht="26.25" customHeight="1">
      <c r="A36" s="61" t="s">
        <v>375</v>
      </c>
      <c r="B36" s="247" t="s">
        <v>305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1:16" ht="26.25" customHeight="1">
      <c r="A37" s="68" t="s">
        <v>376</v>
      </c>
      <c r="B37" s="248" t="s">
        <v>103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55"/>
      <c r="N37" s="247" t="s">
        <v>222</v>
      </c>
      <c r="O37" s="248"/>
      <c r="P37" s="249"/>
    </row>
    <row r="38" spans="1:16" ht="31.5" customHeight="1">
      <c r="A38" s="61" t="s">
        <v>377</v>
      </c>
      <c r="B38" s="26" t="s">
        <v>221</v>
      </c>
      <c r="C38" s="244">
        <v>45290</v>
      </c>
      <c r="D38" s="245"/>
      <c r="E38" s="245"/>
      <c r="F38" s="245"/>
      <c r="G38" s="245"/>
      <c r="H38" s="245"/>
      <c r="I38" s="245"/>
      <c r="J38" s="245"/>
      <c r="K38" s="245"/>
      <c r="L38" s="246"/>
      <c r="M38" s="156" t="s">
        <v>222</v>
      </c>
      <c r="N38" s="157"/>
      <c r="O38" s="157"/>
      <c r="P38" s="158"/>
    </row>
    <row r="39" spans="1:16" ht="39.75" customHeight="1">
      <c r="A39" s="69" t="s">
        <v>42</v>
      </c>
      <c r="B39" s="251" t="s">
        <v>167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3"/>
    </row>
    <row r="40" spans="1:16" ht="39.75" customHeight="1">
      <c r="A40" s="61" t="s">
        <v>232</v>
      </c>
      <c r="B40" s="247" t="s">
        <v>266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9"/>
    </row>
    <row r="41" spans="1:16" ht="33.75" customHeight="1">
      <c r="A41" s="61" t="s">
        <v>233</v>
      </c>
      <c r="B41" s="247" t="s">
        <v>82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62"/>
      <c r="N41" s="247" t="s">
        <v>236</v>
      </c>
      <c r="O41" s="248"/>
      <c r="P41" s="249"/>
    </row>
    <row r="42" spans="1:16" ht="33.75" customHeight="1">
      <c r="A42" s="61" t="s">
        <v>378</v>
      </c>
      <c r="B42" s="59" t="s">
        <v>237</v>
      </c>
      <c r="C42" s="244">
        <v>45290</v>
      </c>
      <c r="D42" s="245"/>
      <c r="E42" s="245"/>
      <c r="F42" s="245"/>
      <c r="G42" s="245"/>
      <c r="H42" s="245"/>
      <c r="I42" s="245"/>
      <c r="J42" s="245"/>
      <c r="K42" s="245"/>
      <c r="L42" s="246"/>
      <c r="M42" s="156" t="s">
        <v>236</v>
      </c>
      <c r="N42" s="157"/>
      <c r="O42" s="157"/>
      <c r="P42" s="158"/>
    </row>
    <row r="43" spans="1:16" ht="33.75" customHeight="1">
      <c r="A43" s="61" t="s">
        <v>379</v>
      </c>
      <c r="B43" s="247" t="s">
        <v>83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62"/>
      <c r="N43" s="247" t="s">
        <v>236</v>
      </c>
      <c r="O43" s="248"/>
      <c r="P43" s="249"/>
    </row>
    <row r="44" spans="1:16" ht="33.75" customHeight="1">
      <c r="A44" s="61" t="s">
        <v>380</v>
      </c>
      <c r="B44" s="59" t="s">
        <v>238</v>
      </c>
      <c r="C44" s="244">
        <v>45290</v>
      </c>
      <c r="D44" s="245"/>
      <c r="E44" s="245"/>
      <c r="F44" s="245"/>
      <c r="G44" s="245"/>
      <c r="H44" s="245"/>
      <c r="I44" s="245"/>
      <c r="J44" s="245"/>
      <c r="K44" s="245"/>
      <c r="L44" s="246"/>
      <c r="M44" s="156" t="s">
        <v>236</v>
      </c>
      <c r="N44" s="157"/>
      <c r="O44" s="157"/>
      <c r="P44" s="158"/>
    </row>
    <row r="45" spans="1:16" ht="33.75" customHeight="1">
      <c r="A45" s="61" t="s">
        <v>381</v>
      </c>
      <c r="B45" s="247" t="s">
        <v>84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62"/>
      <c r="N45" s="247" t="s">
        <v>236</v>
      </c>
      <c r="O45" s="248"/>
      <c r="P45" s="249"/>
    </row>
    <row r="46" spans="1:16" ht="33.75" customHeight="1">
      <c r="A46" s="61" t="s">
        <v>382</v>
      </c>
      <c r="B46" s="18" t="s">
        <v>239</v>
      </c>
      <c r="C46" s="244">
        <v>45290</v>
      </c>
      <c r="D46" s="245"/>
      <c r="E46" s="245"/>
      <c r="F46" s="245"/>
      <c r="G46" s="245"/>
      <c r="H46" s="245"/>
      <c r="I46" s="245"/>
      <c r="J46" s="245"/>
      <c r="K46" s="245"/>
      <c r="L46" s="246"/>
      <c r="M46" s="156" t="s">
        <v>236</v>
      </c>
      <c r="N46" s="157"/>
      <c r="O46" s="157"/>
      <c r="P46" s="158"/>
    </row>
    <row r="47" spans="1:16" ht="33.75" customHeight="1">
      <c r="A47" s="61" t="s">
        <v>383</v>
      </c>
      <c r="B47" s="247" t="s">
        <v>85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62"/>
      <c r="N47" s="247" t="s">
        <v>236</v>
      </c>
      <c r="O47" s="248"/>
      <c r="P47" s="249"/>
    </row>
    <row r="48" spans="1:16" ht="33.75" customHeight="1">
      <c r="A48" s="61" t="s">
        <v>384</v>
      </c>
      <c r="B48" s="18" t="s">
        <v>240</v>
      </c>
      <c r="C48" s="244">
        <v>45290</v>
      </c>
      <c r="D48" s="245"/>
      <c r="E48" s="245"/>
      <c r="F48" s="245"/>
      <c r="G48" s="245"/>
      <c r="H48" s="245"/>
      <c r="I48" s="245"/>
      <c r="J48" s="245"/>
      <c r="K48" s="245"/>
      <c r="L48" s="246"/>
      <c r="M48" s="156" t="s">
        <v>236</v>
      </c>
      <c r="N48" s="157"/>
      <c r="O48" s="157"/>
      <c r="P48" s="158"/>
    </row>
    <row r="49" spans="1:16" ht="33.75" customHeight="1">
      <c r="A49" s="61" t="s">
        <v>385</v>
      </c>
      <c r="B49" s="247" t="s">
        <v>86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62"/>
      <c r="N49" s="247" t="s">
        <v>236</v>
      </c>
      <c r="O49" s="248"/>
      <c r="P49" s="249"/>
    </row>
    <row r="50" spans="1:16" ht="33.75" customHeight="1">
      <c r="A50" s="61" t="s">
        <v>386</v>
      </c>
      <c r="B50" s="18" t="s">
        <v>241</v>
      </c>
      <c r="C50" s="244">
        <v>45290</v>
      </c>
      <c r="D50" s="245"/>
      <c r="E50" s="245"/>
      <c r="F50" s="245"/>
      <c r="G50" s="245"/>
      <c r="H50" s="245"/>
      <c r="I50" s="245"/>
      <c r="J50" s="245"/>
      <c r="K50" s="245"/>
      <c r="L50" s="246"/>
      <c r="M50" s="156" t="s">
        <v>236</v>
      </c>
      <c r="N50" s="157"/>
      <c r="O50" s="157"/>
      <c r="P50" s="158"/>
    </row>
    <row r="51" spans="1:16" ht="33.75" customHeight="1">
      <c r="A51" s="61" t="s">
        <v>387</v>
      </c>
      <c r="B51" s="247" t="s">
        <v>87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62"/>
      <c r="N51" s="247" t="s">
        <v>236</v>
      </c>
      <c r="O51" s="248"/>
      <c r="P51" s="249"/>
    </row>
    <row r="52" spans="1:16" ht="33.75" customHeight="1">
      <c r="A52" s="61" t="s">
        <v>388</v>
      </c>
      <c r="B52" s="18" t="s">
        <v>242</v>
      </c>
      <c r="C52" s="244">
        <v>45290</v>
      </c>
      <c r="D52" s="245"/>
      <c r="E52" s="245"/>
      <c r="F52" s="245"/>
      <c r="G52" s="245"/>
      <c r="H52" s="245"/>
      <c r="I52" s="245"/>
      <c r="J52" s="245"/>
      <c r="K52" s="245"/>
      <c r="L52" s="246"/>
      <c r="M52" s="156" t="s">
        <v>236</v>
      </c>
      <c r="N52" s="157"/>
      <c r="O52" s="157"/>
      <c r="P52" s="158"/>
    </row>
    <row r="53" spans="1:16" ht="33.75" customHeight="1">
      <c r="A53" s="61" t="s">
        <v>389</v>
      </c>
      <c r="B53" s="247" t="s">
        <v>88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62"/>
      <c r="N53" s="247" t="s">
        <v>236</v>
      </c>
      <c r="O53" s="248"/>
      <c r="P53" s="249"/>
    </row>
    <row r="54" spans="1:16" ht="33.75" customHeight="1">
      <c r="A54" s="61" t="s">
        <v>390</v>
      </c>
      <c r="B54" s="18" t="s">
        <v>243</v>
      </c>
      <c r="C54" s="244">
        <v>45290</v>
      </c>
      <c r="D54" s="245"/>
      <c r="E54" s="245"/>
      <c r="F54" s="245"/>
      <c r="G54" s="245"/>
      <c r="H54" s="245"/>
      <c r="I54" s="245"/>
      <c r="J54" s="245"/>
      <c r="K54" s="245"/>
      <c r="L54" s="246"/>
      <c r="M54" s="156" t="s">
        <v>236</v>
      </c>
      <c r="N54" s="157"/>
      <c r="O54" s="157"/>
      <c r="P54" s="158"/>
    </row>
    <row r="55" spans="1:16" ht="33.75" customHeight="1">
      <c r="A55" s="61" t="s">
        <v>391</v>
      </c>
      <c r="B55" s="247" t="s">
        <v>89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62"/>
      <c r="N55" s="247" t="s">
        <v>236</v>
      </c>
      <c r="O55" s="248"/>
      <c r="P55" s="249"/>
    </row>
    <row r="56" spans="1:16" ht="33.75" customHeight="1">
      <c r="A56" s="61" t="s">
        <v>392</v>
      </c>
      <c r="B56" s="18" t="s">
        <v>244</v>
      </c>
      <c r="C56" s="244">
        <v>45290</v>
      </c>
      <c r="D56" s="245"/>
      <c r="E56" s="245"/>
      <c r="F56" s="245"/>
      <c r="G56" s="245"/>
      <c r="H56" s="245"/>
      <c r="I56" s="245"/>
      <c r="J56" s="245"/>
      <c r="K56" s="245"/>
      <c r="L56" s="246"/>
      <c r="M56" s="156" t="s">
        <v>236</v>
      </c>
      <c r="N56" s="157"/>
      <c r="O56" s="157"/>
      <c r="P56" s="158"/>
    </row>
    <row r="57" spans="1:16" ht="33.75" customHeight="1">
      <c r="A57" s="61" t="s">
        <v>393</v>
      </c>
      <c r="B57" s="247" t="s">
        <v>90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62"/>
      <c r="N57" s="247" t="s">
        <v>236</v>
      </c>
      <c r="O57" s="248"/>
      <c r="P57" s="249"/>
    </row>
    <row r="58" spans="1:16" ht="33.75" customHeight="1">
      <c r="A58" s="61" t="s">
        <v>394</v>
      </c>
      <c r="B58" s="18" t="s">
        <v>245</v>
      </c>
      <c r="C58" s="244">
        <v>45290</v>
      </c>
      <c r="D58" s="245"/>
      <c r="E58" s="245"/>
      <c r="F58" s="245"/>
      <c r="G58" s="245"/>
      <c r="H58" s="245"/>
      <c r="I58" s="245"/>
      <c r="J58" s="245"/>
      <c r="K58" s="245"/>
      <c r="L58" s="246"/>
      <c r="M58" s="156" t="s">
        <v>236</v>
      </c>
      <c r="N58" s="157"/>
      <c r="O58" s="157"/>
      <c r="P58" s="158"/>
    </row>
    <row r="59" spans="1:16" ht="33.75" customHeight="1">
      <c r="A59" s="61" t="s">
        <v>395</v>
      </c>
      <c r="B59" s="247" t="s">
        <v>91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62"/>
      <c r="N59" s="247" t="s">
        <v>236</v>
      </c>
      <c r="O59" s="248"/>
      <c r="P59" s="249"/>
    </row>
    <row r="60" spans="1:16" ht="33.75" customHeight="1">
      <c r="A60" s="61" t="s">
        <v>396</v>
      </c>
      <c r="B60" s="18" t="s">
        <v>397</v>
      </c>
      <c r="C60" s="244">
        <v>45290</v>
      </c>
      <c r="D60" s="245"/>
      <c r="E60" s="245"/>
      <c r="F60" s="245"/>
      <c r="G60" s="245"/>
      <c r="H60" s="245"/>
      <c r="I60" s="245"/>
      <c r="J60" s="245"/>
      <c r="K60" s="245"/>
      <c r="L60" s="246"/>
      <c r="M60" s="156" t="s">
        <v>236</v>
      </c>
      <c r="N60" s="157"/>
      <c r="O60" s="157"/>
      <c r="P60" s="158"/>
    </row>
    <row r="61" spans="1:16" ht="37.5" customHeight="1">
      <c r="A61" s="134" t="s">
        <v>43</v>
      </c>
      <c r="B61" s="196" t="s">
        <v>274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7"/>
    </row>
    <row r="62" spans="1:16" ht="21.75" customHeight="1">
      <c r="A62" s="135" t="s">
        <v>63</v>
      </c>
      <c r="B62" s="159" t="s">
        <v>285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/>
    </row>
    <row r="63" spans="1:16" ht="51.75" customHeight="1">
      <c r="A63" s="135" t="s">
        <v>398</v>
      </c>
      <c r="B63" s="159" t="s">
        <v>286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1"/>
      <c r="M63" s="133"/>
      <c r="N63" s="159" t="s">
        <v>279</v>
      </c>
      <c r="O63" s="160"/>
      <c r="P63" s="161"/>
    </row>
    <row r="64" spans="1:16" ht="34.5" customHeight="1">
      <c r="A64" s="135" t="s">
        <v>248</v>
      </c>
      <c r="B64" s="82" t="s">
        <v>288</v>
      </c>
      <c r="C64" s="250">
        <v>45290</v>
      </c>
      <c r="D64" s="192"/>
      <c r="E64" s="192"/>
      <c r="F64" s="192"/>
      <c r="G64" s="192"/>
      <c r="H64" s="192"/>
      <c r="I64" s="192"/>
      <c r="J64" s="192"/>
      <c r="K64" s="192"/>
      <c r="L64" s="193"/>
      <c r="M64" s="159" t="s">
        <v>284</v>
      </c>
      <c r="N64" s="160"/>
      <c r="O64" s="160"/>
      <c r="P64" s="161"/>
    </row>
  </sheetData>
  <mergeCells count="110">
    <mergeCell ref="M6:P6"/>
    <mergeCell ref="C10:L10"/>
    <mergeCell ref="M10:P10"/>
    <mergeCell ref="B8:P8"/>
    <mergeCell ref="B9:L9"/>
    <mergeCell ref="B7:P7"/>
    <mergeCell ref="N1:P1"/>
    <mergeCell ref="A2:P2"/>
    <mergeCell ref="A4:A5"/>
    <mergeCell ref="B4:B5"/>
    <mergeCell ref="C4:L5"/>
    <mergeCell ref="M4:P5"/>
    <mergeCell ref="N9:P9"/>
    <mergeCell ref="B26:P26"/>
    <mergeCell ref="M34:P34"/>
    <mergeCell ref="N28:P28"/>
    <mergeCell ref="N29:P29"/>
    <mergeCell ref="N30:P30"/>
    <mergeCell ref="C28:L28"/>
    <mergeCell ref="N27:P27"/>
    <mergeCell ref="C38:L38"/>
    <mergeCell ref="M38:P38"/>
    <mergeCell ref="C30:L30"/>
    <mergeCell ref="B27:L27"/>
    <mergeCell ref="B33:L33"/>
    <mergeCell ref="B29:L29"/>
    <mergeCell ref="N33:P33"/>
    <mergeCell ref="B36:P36"/>
    <mergeCell ref="B37:L37"/>
    <mergeCell ref="N37:P37"/>
    <mergeCell ref="B35:P35"/>
    <mergeCell ref="B31:L31"/>
    <mergeCell ref="N31:P31"/>
    <mergeCell ref="C32:L32"/>
    <mergeCell ref="N32:P32"/>
    <mergeCell ref="B11:L11"/>
    <mergeCell ref="N11:P11"/>
    <mergeCell ref="C12:L12"/>
    <mergeCell ref="M12:P12"/>
    <mergeCell ref="B13:L13"/>
    <mergeCell ref="B21:P21"/>
    <mergeCell ref="B22:P22"/>
    <mergeCell ref="B23:L23"/>
    <mergeCell ref="N23:P23"/>
    <mergeCell ref="N13:P13"/>
    <mergeCell ref="C18:L18"/>
    <mergeCell ref="N18:P18"/>
    <mergeCell ref="B19:L19"/>
    <mergeCell ref="N19:P19"/>
    <mergeCell ref="C20:L20"/>
    <mergeCell ref="N20:P20"/>
    <mergeCell ref="C14:L14"/>
    <mergeCell ref="N14:P14"/>
    <mergeCell ref="B15:L15"/>
    <mergeCell ref="C16:L16"/>
    <mergeCell ref="B17:L17"/>
    <mergeCell ref="N17:P17"/>
    <mergeCell ref="N16:P16"/>
    <mergeCell ref="N15:P15"/>
    <mergeCell ref="C24:L24"/>
    <mergeCell ref="M24:P24"/>
    <mergeCell ref="C34:L34"/>
    <mergeCell ref="B39:P39"/>
    <mergeCell ref="C64:L64"/>
    <mergeCell ref="M64:P64"/>
    <mergeCell ref="C60:L60"/>
    <mergeCell ref="M60:P60"/>
    <mergeCell ref="B61:P61"/>
    <mergeCell ref="B62:P62"/>
    <mergeCell ref="B63:L63"/>
    <mergeCell ref="N63:P63"/>
    <mergeCell ref="B57:L57"/>
    <mergeCell ref="B55:L55"/>
    <mergeCell ref="B53:L53"/>
    <mergeCell ref="B51:L51"/>
    <mergeCell ref="B49:L49"/>
    <mergeCell ref="C48:L48"/>
    <mergeCell ref="M48:P48"/>
    <mergeCell ref="B40:P40"/>
    <mergeCell ref="B41:L41"/>
    <mergeCell ref="N41:P41"/>
    <mergeCell ref="N49:P49"/>
    <mergeCell ref="N51:P51"/>
    <mergeCell ref="N53:P53"/>
    <mergeCell ref="N55:P55"/>
    <mergeCell ref="N57:P57"/>
    <mergeCell ref="N59:P59"/>
    <mergeCell ref="B59:L59"/>
    <mergeCell ref="C58:L58"/>
    <mergeCell ref="M58:P58"/>
    <mergeCell ref="C56:L56"/>
    <mergeCell ref="M56:P56"/>
    <mergeCell ref="C54:L54"/>
    <mergeCell ref="M54:P54"/>
    <mergeCell ref="C52:L52"/>
    <mergeCell ref="M52:P52"/>
    <mergeCell ref="C50:L50"/>
    <mergeCell ref="M50:P50"/>
    <mergeCell ref="C44:L44"/>
    <mergeCell ref="M44:P44"/>
    <mergeCell ref="C42:L42"/>
    <mergeCell ref="M42:P42"/>
    <mergeCell ref="B47:L47"/>
    <mergeCell ref="B45:L45"/>
    <mergeCell ref="B43:L43"/>
    <mergeCell ref="N43:P43"/>
    <mergeCell ref="N45:P45"/>
    <mergeCell ref="N47:P47"/>
    <mergeCell ref="C46:L46"/>
    <mergeCell ref="M46:P46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прил.1</vt:lpstr>
      <vt:lpstr>прил.2 </vt:lpstr>
      <vt:lpstr>прил.3</vt:lpstr>
      <vt:lpstr>прил.4</vt:lpstr>
      <vt:lpstr>прил.5</vt:lpstr>
      <vt:lpstr>прил.7</vt:lpstr>
      <vt:lpstr>прил.8</vt:lpstr>
      <vt:lpstr>прил.1!Область_печати</vt:lpstr>
      <vt:lpstr>'прил.2 '!Область_печати</vt:lpstr>
      <vt:lpstr>прил.4!Область_печати</vt:lpstr>
      <vt:lpstr>прил.5!Область_печати</vt:lpstr>
      <vt:lpstr>прил.8!Область_печати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2024-02-01T12:24:22Z</dcterms:modified>
</cp:coreProperties>
</file>