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0" yWindow="1260" windowWidth="24240" windowHeight="13740" activeTab="2"/>
  </bookViews>
  <sheets>
    <sheet name="прил.4" sheetId="7" r:id="rId1"/>
    <sheet name="прил.5" sheetId="8" r:id="rId2"/>
    <sheet name="прил.8" sheetId="10" r:id="rId3"/>
  </sheets>
  <definedNames>
    <definedName name="_ftn1" localSheetId="2">прил.8!#REF!</definedName>
    <definedName name="_ftnref1" localSheetId="2">прил.8!#REF!</definedName>
    <definedName name="_xlnm.Print_Area" localSheetId="0">прил.4!$A$1:$O$20</definedName>
    <definedName name="_xlnm.Print_Area" localSheetId="1">прил.5!$A$1:$M$21</definedName>
    <definedName name="_xlnm.Print_Area" localSheetId="2">прил.8!$A$1:$P$64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8"/>
  <c r="K16"/>
  <c r="K13"/>
  <c r="J19"/>
  <c r="J16"/>
  <c r="J13"/>
  <c r="I19"/>
  <c r="I16"/>
  <c r="I13"/>
  <c r="H19"/>
  <c r="H16"/>
  <c r="H13"/>
  <c r="L21" l="1"/>
  <c r="L20"/>
  <c r="G19"/>
  <c r="F19"/>
  <c r="E19"/>
  <c r="L18"/>
  <c r="L17"/>
  <c r="G16"/>
  <c r="F16"/>
  <c r="E16"/>
  <c r="L15"/>
  <c r="L14"/>
  <c r="G13"/>
  <c r="F13"/>
  <c r="E13"/>
  <c r="L12"/>
  <c r="L11"/>
  <c r="K10"/>
  <c r="J10"/>
  <c r="I10"/>
  <c r="H10"/>
  <c r="G10"/>
  <c r="F10"/>
  <c r="E10"/>
  <c r="K9"/>
  <c r="K7" s="1"/>
  <c r="J9"/>
  <c r="I9"/>
  <c r="H9"/>
  <c r="G9"/>
  <c r="G7" s="1"/>
  <c r="F9"/>
  <c r="E9"/>
  <c r="K8"/>
  <c r="J8"/>
  <c r="I8"/>
  <c r="H8"/>
  <c r="G8"/>
  <c r="F8"/>
  <c r="E8"/>
  <c r="D19"/>
  <c r="D16"/>
  <c r="D13"/>
  <c r="D10"/>
  <c r="D9"/>
  <c r="D8"/>
  <c r="D7" s="1"/>
  <c r="I7" l="1"/>
  <c r="H7"/>
  <c r="L19"/>
  <c r="L8"/>
  <c r="F7"/>
  <c r="J7"/>
  <c r="E7"/>
  <c r="L16"/>
  <c r="L13"/>
  <c r="L9"/>
  <c r="L10"/>
  <c r="L7" l="1"/>
  <c r="N20" i="7" l="1"/>
  <c r="N19"/>
  <c r="N18"/>
  <c r="N17"/>
  <c r="N16"/>
  <c r="N15"/>
  <c r="N14"/>
  <c r="N13"/>
  <c r="N12"/>
  <c r="M11"/>
  <c r="L11"/>
  <c r="L8" s="1"/>
  <c r="K11"/>
  <c r="K8" s="1"/>
  <c r="J11"/>
  <c r="J8" s="1"/>
  <c r="I11"/>
  <c r="I8" s="1"/>
  <c r="H11"/>
  <c r="G11"/>
  <c r="G8" s="1"/>
  <c r="F11"/>
  <c r="M10"/>
  <c r="L10"/>
  <c r="K10"/>
  <c r="J10"/>
  <c r="I10"/>
  <c r="H10"/>
  <c r="G10"/>
  <c r="F10"/>
  <c r="M9"/>
  <c r="L9"/>
  <c r="K9"/>
  <c r="J9"/>
  <c r="I9"/>
  <c r="H9"/>
  <c r="G9"/>
  <c r="F9"/>
  <c r="M8"/>
  <c r="M7" s="1"/>
  <c r="H8"/>
  <c r="H7" s="1"/>
  <c r="N10" l="1"/>
  <c r="K7"/>
  <c r="N9"/>
  <c r="J7"/>
  <c r="I7"/>
  <c r="L7"/>
  <c r="G7"/>
  <c r="N11"/>
  <c r="F8"/>
  <c r="F7" s="1"/>
  <c r="N7" l="1"/>
  <c r="N8"/>
</calcChain>
</file>

<file path=xl/sharedStrings.xml><?xml version="1.0" encoding="utf-8"?>
<sst xmlns="http://schemas.openxmlformats.org/spreadsheetml/2006/main" count="257" uniqueCount="165">
  <si>
    <t>№ п/п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</si>
  <si>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</si>
  <si>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</si>
  <si>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</si>
  <si>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</si>
  <si>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</si>
  <si>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</si>
  <si>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</si>
  <si>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Связь с иными муниципальными программами города Медногорска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</si>
  <si>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</si>
  <si>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</si>
  <si>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ГРБС</t>
  </si>
  <si>
    <t>ЦСР</t>
  </si>
  <si>
    <t>Всего</t>
  </si>
  <si>
    <t>всего,                            в том числе:</t>
  </si>
  <si>
    <t>(всего),                            в том числе:</t>
  </si>
  <si>
    <t xml:space="preserve">Приложение № 4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</si>
  <si>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Информация о бюджетных ассигнованиях на реализацию муниципальной программы «Экономическое развитие муниципального образования город Медногорск»</t>
  </si>
  <si>
    <t>Наименование муниципальной программы, структурного элемента муниципальной программы</t>
  </si>
  <si>
    <t>Источник финансового обеспечения</t>
  </si>
  <si>
    <t>(всего), в том числе:</t>
  </si>
  <si>
    <t>областной бюджет</t>
  </si>
  <si>
    <t>Муниципальная программа «Экономическое развитие муниципального образования город Медногорск»</t>
  </si>
  <si>
    <t>Отдел экономики</t>
  </si>
  <si>
    <t>Отдел с/х</t>
  </si>
  <si>
    <t>МАУ "МФЦ"</t>
  </si>
  <si>
    <t xml:space="preserve">Приложение № 5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</si>
  <si>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 «Экономическое развитие муниципального образования город Медногорск</t>
  </si>
  <si>
    <t>местный бюджет</t>
  </si>
  <si>
    <t>010</t>
  </si>
  <si>
    <t>11404S1230</t>
  </si>
  <si>
    <t>Комплекс процессных мероприятий «Обеспечение реализации мероприятий по развитию и поддержке малого и среднего предпринимательства»</t>
  </si>
  <si>
    <t>Комплекс процессных мероприятий «Обеспечение реализации мероприятий, направленных на повышение эффективности муниципального управления»</t>
  </si>
  <si>
    <t>Комплекс процессных мероприятий «Обеспечение реализации мероприятий, направленных на развитие сельскохозяйственного производства, расширение рынка сельскохозяйственной продукции, сырья и продовольствия на территории муниципального образования»</t>
  </si>
  <si>
    <t>2023 год</t>
  </si>
  <si>
    <t>Объем финансового обеспечения по годам реализации, тыс. рублей</t>
  </si>
  <si>
    <t>Объем финансового обеспечения по годам реализации (тыс. рублей)</t>
  </si>
  <si>
    <t>Комплекс процессных мероприятий «Обеспечение реализации мероприятий, направленных на участие муниципального образования в конкурсах и публикаций в СМИ в сфере экономики»</t>
  </si>
  <si>
    <t xml:space="preserve">Приложение № 8
к протоколу заседания управляющего совета муниципальной программы 
«Экономическое развитие муниципального образования город Медногорск»
</t>
  </si>
  <si>
    <t>Наименование структурного элемента муниципальной программы, задачи, мероприятия (результата), контрольной точки</t>
  </si>
  <si>
    <t>Дата наступления контрольной точки</t>
  </si>
  <si>
    <t xml:space="preserve">Ответственный исполнитель
(Ф.И.О., должность, наименование органа)
</t>
  </si>
  <si>
    <t>1.</t>
  </si>
  <si>
    <t>1.1.</t>
  </si>
  <si>
    <t>Задача: Создание благоприятных условий для развития предпринимательства</t>
  </si>
  <si>
    <t>1.1.1.</t>
  </si>
  <si>
    <t>Результат: Количество субъектов малого и среднего предпринимательства  создано на конец года</t>
  </si>
  <si>
    <t>Ахмеджанова Р.М., начальник отдела по экономике;  Абуркина Т.В., главный специалист отдела по экономике</t>
  </si>
  <si>
    <t>1.1.1.1.</t>
  </si>
  <si>
    <t>Контрольная точка результата: Формирование отчета о достижении значения показателя</t>
  </si>
  <si>
    <t>Абуркина Т.В., главный специалист отдела по экономике</t>
  </si>
  <si>
    <t>1.1.2.</t>
  </si>
  <si>
    <t>Результат: Субъектам малого и среднего предпринимательства и физическим лицам, применяющим специальный налоговый режим «Налог на профессиональный доход» - обеспечено предоставление финансовой, имущественной и информационной поддержки</t>
  </si>
  <si>
    <t>1.1.2.1</t>
  </si>
  <si>
    <t>Контрольная точка результата: Подготовка и публикация информационных материалов и аналитических обзоров в СМИ и социальных сетях  о возможности использования финансовой, имущественной и информационной поддержкой   субъектам  малого и среднего предпринимательства и физическим лицам, применяющих специальный налоговый режим «Налог на профессиональный доход» в муниципальном образовании город Медногорск</t>
  </si>
  <si>
    <t>1.1.3.</t>
  </si>
  <si>
    <t>Результат: Увеличено количество объектов в перечне муниципального имущества, предоставляемого на долгосрочной основе (в том числе на льготных условиях) субъектам малого и среднего предпринимательства, а также физическим лицам, применяющим специальный налоговый режим «Налог на профессиональный доход»</t>
  </si>
  <si>
    <t>1.1.3.1.</t>
  </si>
  <si>
    <t>Контрольная точка результата: Принятие муниципальных правовых актов, регламентирующих увеличение количества объектов в перечне муниципального имущества, предоставляемого на долгосрочной основе (в том числе на льготных условиях) субъектам малого и среднего предпринимательства, а также физическим лицам, применяющим специальный налоговый режим «Налог на профессиональный доход"</t>
  </si>
  <si>
    <t>1.1.4.</t>
  </si>
  <si>
    <t>Результат: Разработан нормативно-правовой акт, регулирующий 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(наличие порядка формирования, ведения и обязательного опубликования перечня)</t>
  </si>
  <si>
    <t>1.1.4.1</t>
  </si>
  <si>
    <t>Контрольная точка результата: Разработанный нормативно-правовой акт, регулирующий оказание имущественной поддержки   субъектам малого и среднего предпринимательства и организациям образующим инфраструктуру поддержки субъектов малого и среднего предпринимательства</t>
  </si>
  <si>
    <t>1.1.5.</t>
  </si>
  <si>
    <t>Результат: Размещено на официальном сайте администрации города https://www.gorodmednogorsk.ru в сети Интернет актуализированных сведений об объектах имущества, включенных в Перечень, в целях последующего использования такого имущества субъектами малого и среднего предпринимательства и реестра МСП  - получателей имущественной поддержки</t>
  </si>
  <si>
    <t>1.1.5.1</t>
  </si>
  <si>
    <t>Контрольная точка результата: Размещение  на официальном сайте администрации муниципального образования город Медногорск  www.gorodmednogorsk.ru в сети Интернет актуализированных сведений об объектах имущества, включенных в Перечень, в целях последующего использования такого имущества МСП и реестра МСП – получателей имущественной поддержки</t>
  </si>
  <si>
    <t>1.1.6.</t>
  </si>
  <si>
    <t>Результат: Количество самозанятых граждан, зафиксировавших свой статус, с учетом введения налогового режима для самозанятых (нарастающим итогом)</t>
  </si>
  <si>
    <t>Ахмеджанова Р.М., начальник отдела по экономике;   Абуркина Т.В., главный специалист отдела по экономике</t>
  </si>
  <si>
    <t>1.1.6.1</t>
  </si>
  <si>
    <t>2.</t>
  </si>
  <si>
    <t>2.1.</t>
  </si>
  <si>
    <t>2.1.1.</t>
  </si>
  <si>
    <t xml:space="preserve">Результат: Участие муниципального образования город Медногорск  в конкурсе "Лидер экономики Оренбургской области" и публикации в СМИ </t>
  </si>
  <si>
    <t>Ахмеджанова Р.М., начальник отдела по экономике;   Андросова Ю.Ю., главный специалист отдела по экономике</t>
  </si>
  <si>
    <t>2.1.1.1.</t>
  </si>
  <si>
    <t xml:space="preserve">Контрольная точка результата: Подача заявки на  участие в конкурсе «Лидер экономики Оренбургской области" и формирование материала длоя размещения в СМИ </t>
  </si>
  <si>
    <t>Андросова Ю.Ю.,  главный специалист отдела по экономике</t>
  </si>
  <si>
    <t>3.</t>
  </si>
  <si>
    <t>Комплекс процессных мероприятий «Обеспечение реализации мероприятий по развитию торговли»</t>
  </si>
  <si>
    <t>3.1</t>
  </si>
  <si>
    <t>Задача: Создание благоприятных условий для развития торговли, удовлетворение потребностей населения в качественных товарах</t>
  </si>
  <si>
    <t>3.1.1</t>
  </si>
  <si>
    <t>Результат: Получен оборот розничной торговли на душу населения</t>
  </si>
  <si>
    <t>3.1.1.1</t>
  </si>
  <si>
    <t>Контрольная точка результата: Мониторинг цен на социально значимые товары</t>
  </si>
  <si>
    <t>3.1.2</t>
  </si>
  <si>
    <t>Результат: Население города обеспечены площадью торговых объектов</t>
  </si>
  <si>
    <t>3.1.2.1</t>
  </si>
  <si>
    <t>Контрольная точка результата: Проведение мониторинга обеспеченности населения муниципального образования площадью торговых объектов с выявлением проблемных участков</t>
  </si>
  <si>
    <t>3.1.3</t>
  </si>
  <si>
    <t>Результат: Внесено в торговый реестр количество торговых объектов хозяйствующих субъектов</t>
  </si>
  <si>
    <t>3.1.3.1</t>
  </si>
  <si>
    <t>Контрольная точка результата: Формирование торгового реестра, подготовка информации о хозяйствующих субъектах осуществляющих деятельность на территории муниципального образования, подготовка пакета документов на внесение в торговый реестр</t>
  </si>
  <si>
    <t>3.1.4</t>
  </si>
  <si>
    <t>Результат: Подготовлено претензий по защите прав потребителей</t>
  </si>
  <si>
    <t>3.1.4.1</t>
  </si>
  <si>
    <t>Контрольная точка результата: предоставление отчета о принятых мерах по вопросу нарушения законодательства в сфере защиты прав потребителей МО г. Медногорск</t>
  </si>
  <si>
    <t>4.</t>
  </si>
  <si>
    <t>4.1.</t>
  </si>
  <si>
    <t>Задача: Повышение качества и доступности предоставления государственных и муниципальных услуг</t>
  </si>
  <si>
    <t>4.1.1.</t>
  </si>
  <si>
    <t>Результат: Уровень удовлетворенности граждан качеством предоставления государственных и муниципальных услуг</t>
  </si>
  <si>
    <t>Сироткина Ю.С., директор МАУ «МФЦ»</t>
  </si>
  <si>
    <t>4.1.1.1.</t>
  </si>
  <si>
    <t>Контрольная точка результата: Мониторинг ИАС МКГУ; назначение лиц, ответственных за качество государственных в МАУ «МФЦ»</t>
  </si>
  <si>
    <t>5.</t>
  </si>
  <si>
    <t>5.1.</t>
  </si>
  <si>
    <t>Задача: Стимулирование роста производства основных видов растениеводческой продукции, а также продукции мясного и молочного животноводства.</t>
  </si>
  <si>
    <t>5.1.1.</t>
  </si>
  <si>
    <t>Результат: Индекс производства продукции сельского хозяйства в хозяйствах всех категорий (в сопоставимых ценах)</t>
  </si>
  <si>
    <t xml:space="preserve">Епанченцев А.С.,  главный специалист отдела по сельскому хозяйству </t>
  </si>
  <si>
    <t>5.1.1.1</t>
  </si>
  <si>
    <t>Контрольная точка результата: Свод и обобщение статистической и аналитической информации индексов растениеводства и животноводства</t>
  </si>
  <si>
    <t>5.1.2.</t>
  </si>
  <si>
    <t xml:space="preserve">Результат: Размер посевных площадей зерновых, зернобобовых, масличных и кормовых культур </t>
  </si>
  <si>
    <t>5.1.2.1</t>
  </si>
  <si>
    <t>Контрольная точка результата: Свод отчетов СХО, КФХ и ИП</t>
  </si>
  <si>
    <t>5.1.3.</t>
  </si>
  <si>
    <t>Результат: Валовой сбор зерновых и зернобобовых культур в СХО, КФХ и ИП</t>
  </si>
  <si>
    <t>5.1.3.1</t>
  </si>
  <si>
    <t>Контрольная точка результата: Мониторинг валового сбора зерновых и зернобобовых культур в СХО, КФХ, включая ИП</t>
  </si>
  <si>
    <t>5.1.4.</t>
  </si>
  <si>
    <t>Результат: Внесение минеральных удобрений в действующем веществе</t>
  </si>
  <si>
    <t>5.1.4.1</t>
  </si>
  <si>
    <t>Контрольная точка результата: Свод и обобщение статистической и аналитической информации о внесении минеральных удобрений в действующем веществе</t>
  </si>
  <si>
    <t>5.1.5.</t>
  </si>
  <si>
    <t>Результат: Производство скота и птицы на убой в живом весе в СХО, КФХ и ИП</t>
  </si>
  <si>
    <t>5.1.5.1</t>
  </si>
  <si>
    <t>Контрольная точка результата: Свод и обобщение статистической и аналитической информации о производстве скота и птицы на убой в живом весе в сельскохозяйственных организациях, КФХ, включая ИП</t>
  </si>
  <si>
    <t>5.1.6.</t>
  </si>
  <si>
    <t>Результат: Производство молока в сельскохозяйственных организациях, КФХ, включая ИП</t>
  </si>
  <si>
    <t>5.1.6.1</t>
  </si>
  <si>
    <t>Контрольная точка результата: Свод и обобщение статистической и аналитической информации о производстве молока в СХО и КФХ, включая ИП</t>
  </si>
  <si>
    <t>5.1.7.</t>
  </si>
  <si>
    <t xml:space="preserve">Результат: Сохранение поголовья молочных коров </t>
  </si>
  <si>
    <t>5.1.7.1</t>
  </si>
  <si>
    <t>Контрольная точка результата: Свод и обобщение статистической и аналитической информации о производстве молока в сельскохозяйственных предприятиях и КФХ, включая ИП</t>
  </si>
  <si>
    <t>5.1.8.</t>
  </si>
  <si>
    <t>Результат: Численность товарного поголовья коров специализированных мясных пород в сельскохозяйственных организациях, КФХ, включая ИП</t>
  </si>
  <si>
    <t>5.1.8.1</t>
  </si>
  <si>
    <t>Контрольная точка результата: Свод и обобщение статистической и аналитической информации о численности товарного поголовья коров специализированных мясных пород в СХО, КФХ, включая ИП</t>
  </si>
  <si>
    <t>5.1.9.</t>
  </si>
  <si>
    <t>Результат: Маточное поголовье овец и коз в СХО, КФХ и ИП</t>
  </si>
  <si>
    <t>5.1.9.1</t>
  </si>
  <si>
    <t>Контрольная точка результата: Свод и обобщение статистической и аналитической информации о численности поголовья овец и коз в СХО и КФХ</t>
  </si>
  <si>
    <t>5.1.10.</t>
  </si>
  <si>
    <t>Результат: Доля застрахованной посевной (посадочной) площади в общей посевной (посадочной) площади</t>
  </si>
  <si>
    <t>5.1.10.1</t>
  </si>
  <si>
    <t xml:space="preserve">Контрольная точка результата: Свод и обобщение статистической и аналитической информации о застрахованной посевной (посадочной) площади </t>
  </si>
  <si>
    <t>6.</t>
  </si>
  <si>
    <t>Комплекс процессных мероприятий «Обеспечение реализации мероприятий, направленных на информационное обеспечение реализации промышленной политики»</t>
  </si>
  <si>
    <t>6.1</t>
  </si>
  <si>
    <t>Задача:Создание благоприятных условий для развития  промышленного производства муниципального образования город Медногорск</t>
  </si>
  <si>
    <t>6.1.1</t>
  </si>
  <si>
    <t xml:space="preserve">Результат:Количество крупных предприятий  стабильно работающих на территории  муниципального образования город Медногорск </t>
  </si>
  <si>
    <t>6.1.1.1</t>
  </si>
  <si>
    <t>Контрольная точка результата: Обобщение аналитической информации по деятельности крупных предприятий</t>
  </si>
  <si>
    <t>План реализации муниципальной программы «Экономическое развитие муниципального образования город Медногорск» на 2024 год</t>
  </si>
  <si>
    <t>Андросова Ю.Ю., главный специалист отдела по экономике</t>
  </si>
  <si>
    <t>Кочеткова Е.И., председатель Комитета по управлению имуществом</t>
  </si>
  <si>
    <t>Абуркина Т.В., главный специалист отдела по экономике;                                                                                   Кочеткова Е.И., председатель Комитета по управлению имуществом</t>
  </si>
  <si>
    <t>Ахмеджанова Р.М., начальник отдела по экономике;   Абуркина Т.В., главный специалист отдела по экономике;                                                                                  Кочеткова Е.И., председатель Комитета по управлению имуществом</t>
  </si>
  <si>
    <t>Задача: Повышение показателей социально-экономического развития и позиционирования муниципального образования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</si>
</sst>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#,##0.000_ ;\-#,##0.000\ 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165" fontId="3" fillId="0" borderId="0" xfId="0" applyNumberFormat="1" applyFont="1" applyFill="1"/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164" fontId="3" fillId="0" borderId="0" xfId="0" applyNumberFormat="1" applyFont="1" applyFill="1"/>
    <xf numFmtId="0" fontId="3" fillId="0" borderId="9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top" wrapText="1"/>
    </xf>
    <xf numFmtId="166" fontId="3" fillId="0" borderId="1" xfId="2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topLeftCell="A4" zoomScaleSheetLayoutView="80" workbookViewId="0">
      <selection activeCell="I16" sqref="I16"/>
    </sheetView>
  </sheetViews>
  <sheetFormatPr defaultColWidth="9.140625" defaultRowHeight="12.75"/>
  <cols>
    <col min="1" max="1" width="4.7109375" style="1" customWidth="1"/>
    <col min="2" max="2" width="32.28515625" style="2" customWidth="1"/>
    <col min="3" max="3" width="17" style="2" customWidth="1"/>
    <col min="4" max="4" width="7.140625" style="2" customWidth="1"/>
    <col min="5" max="6" width="13.140625" style="2" customWidth="1"/>
    <col min="7" max="14" width="11.7109375" style="2" customWidth="1"/>
    <col min="15" max="15" width="14.5703125" style="2" customWidth="1"/>
    <col min="16" max="16384" width="9.140625" style="2"/>
  </cols>
  <sheetData>
    <row r="1" spans="1:16" ht="96.75" customHeight="1">
      <c r="G1" s="3"/>
      <c r="K1" s="75" t="s">
        <v>16</v>
      </c>
      <c r="L1" s="75"/>
      <c r="M1" s="75"/>
      <c r="N1" s="75"/>
      <c r="O1" s="75"/>
    </row>
    <row r="2" spans="1:16" ht="31.5" customHeight="1">
      <c r="A2" s="4"/>
      <c r="B2" s="76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 ht="14.25" customHeight="1">
      <c r="A3" s="4"/>
      <c r="J3" s="5"/>
      <c r="K3" s="5"/>
      <c r="L3" s="5"/>
      <c r="M3" s="5"/>
    </row>
    <row r="4" spans="1:16" ht="30" customHeight="1">
      <c r="A4" s="78" t="s">
        <v>0</v>
      </c>
      <c r="B4" s="78" t="s">
        <v>18</v>
      </c>
      <c r="C4" s="78" t="s">
        <v>9</v>
      </c>
      <c r="D4" s="80" t="s">
        <v>10</v>
      </c>
      <c r="E4" s="81"/>
      <c r="F4" s="42"/>
      <c r="G4" s="82" t="s">
        <v>35</v>
      </c>
      <c r="H4" s="82"/>
      <c r="I4" s="82"/>
      <c r="J4" s="82"/>
      <c r="K4" s="82"/>
      <c r="L4" s="82"/>
      <c r="M4" s="82"/>
      <c r="N4" s="83"/>
      <c r="O4" s="84" t="s">
        <v>8</v>
      </c>
    </row>
    <row r="5" spans="1:16" ht="76.150000000000006" customHeight="1">
      <c r="A5" s="79"/>
      <c r="B5" s="79"/>
      <c r="C5" s="79"/>
      <c r="D5" s="6" t="s">
        <v>11</v>
      </c>
      <c r="E5" s="6" t="s">
        <v>12</v>
      </c>
      <c r="F5" s="6" t="s">
        <v>34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7</v>
      </c>
      <c r="N5" s="23" t="s">
        <v>13</v>
      </c>
      <c r="O5" s="78"/>
    </row>
    <row r="6" spans="1:16">
      <c r="A6" s="7">
        <v>1</v>
      </c>
      <c r="B6" s="8">
        <v>2</v>
      </c>
      <c r="C6" s="9">
        <v>3</v>
      </c>
      <c r="D6" s="7">
        <v>4</v>
      </c>
      <c r="E6" s="8">
        <v>5</v>
      </c>
      <c r="F6" s="40">
        <v>6</v>
      </c>
      <c r="G6" s="7">
        <v>7</v>
      </c>
      <c r="H6" s="8">
        <v>8</v>
      </c>
      <c r="I6" s="9">
        <v>9</v>
      </c>
      <c r="J6" s="7">
        <v>10</v>
      </c>
      <c r="K6" s="8">
        <v>11</v>
      </c>
      <c r="L6" s="9">
        <v>12</v>
      </c>
      <c r="M6" s="7">
        <v>13</v>
      </c>
      <c r="N6" s="8">
        <v>14</v>
      </c>
      <c r="O6" s="9">
        <v>15</v>
      </c>
    </row>
    <row r="7" spans="1:16" ht="34.5" customHeight="1">
      <c r="A7" s="85">
        <v>1</v>
      </c>
      <c r="B7" s="86" t="s">
        <v>22</v>
      </c>
      <c r="C7" s="28" t="s">
        <v>14</v>
      </c>
      <c r="D7" s="22" t="s">
        <v>29</v>
      </c>
      <c r="E7" s="20">
        <v>1100000000</v>
      </c>
      <c r="F7" s="27">
        <f>F8+F9+F10</f>
        <v>4743.3999999999996</v>
      </c>
      <c r="G7" s="27">
        <f>G8+G9+G10</f>
        <v>5029.8</v>
      </c>
      <c r="H7" s="27">
        <f t="shared" ref="H7:M7" si="0">H8+H9+H10</f>
        <v>4948.9000000000005</v>
      </c>
      <c r="I7" s="27">
        <f t="shared" si="0"/>
        <v>4948.9000000000005</v>
      </c>
      <c r="J7" s="27">
        <f t="shared" si="0"/>
        <v>4584.8999999999996</v>
      </c>
      <c r="K7" s="27">
        <f t="shared" si="0"/>
        <v>4584.8999999999996</v>
      </c>
      <c r="L7" s="27">
        <f t="shared" si="0"/>
        <v>4584.8999999999996</v>
      </c>
      <c r="M7" s="27">
        <f t="shared" si="0"/>
        <v>4584.8999999999996</v>
      </c>
      <c r="N7" s="27">
        <f>SUM(F7:M7)</f>
        <v>38010.600000000006</v>
      </c>
      <c r="O7" s="29"/>
      <c r="P7" s="13"/>
    </row>
    <row r="8" spans="1:16" ht="14.25" customHeight="1">
      <c r="A8" s="85"/>
      <c r="B8" s="86"/>
      <c r="C8" s="28" t="s">
        <v>23</v>
      </c>
      <c r="D8" s="22" t="s">
        <v>29</v>
      </c>
      <c r="E8" s="20">
        <v>1140000000</v>
      </c>
      <c r="F8" s="27">
        <f>F11+F15</f>
        <v>242.47800000000001</v>
      </c>
      <c r="G8" s="27">
        <f t="shared" ref="G8:M8" si="1">G11+G15</f>
        <v>122</v>
      </c>
      <c r="H8" s="27">
        <f t="shared" si="1"/>
        <v>122</v>
      </c>
      <c r="I8" s="27">
        <f t="shared" si="1"/>
        <v>122</v>
      </c>
      <c r="J8" s="27">
        <f t="shared" si="1"/>
        <v>145.47800000000001</v>
      </c>
      <c r="K8" s="27">
        <f t="shared" si="1"/>
        <v>145.47800000000001</v>
      </c>
      <c r="L8" s="27">
        <f t="shared" si="1"/>
        <v>145.47800000000001</v>
      </c>
      <c r="M8" s="27">
        <f t="shared" si="1"/>
        <v>145.47800000000001</v>
      </c>
      <c r="N8" s="27">
        <f t="shared" ref="N8:N20" si="2">SUM(F8:M8)</f>
        <v>1190.3900000000003</v>
      </c>
      <c r="O8" s="29"/>
    </row>
    <row r="9" spans="1:16" ht="14.25" customHeight="1">
      <c r="A9" s="85"/>
      <c r="B9" s="86"/>
      <c r="C9" s="28" t="s">
        <v>25</v>
      </c>
      <c r="D9" s="22" t="s">
        <v>29</v>
      </c>
      <c r="E9" s="20">
        <v>1140300000</v>
      </c>
      <c r="F9" s="26">
        <f>F17</f>
        <v>4010.5</v>
      </c>
      <c r="G9" s="26">
        <f t="shared" ref="G9:M9" si="3">G17</f>
        <v>4314</v>
      </c>
      <c r="H9" s="26">
        <f t="shared" si="3"/>
        <v>4233.1000000000004</v>
      </c>
      <c r="I9" s="26">
        <f t="shared" si="3"/>
        <v>4233.1000000000004</v>
      </c>
      <c r="J9" s="26">
        <f t="shared" si="3"/>
        <v>3949</v>
      </c>
      <c r="K9" s="26">
        <f t="shared" si="3"/>
        <v>3949</v>
      </c>
      <c r="L9" s="26">
        <f t="shared" si="3"/>
        <v>3949</v>
      </c>
      <c r="M9" s="26">
        <f t="shared" si="3"/>
        <v>3949</v>
      </c>
      <c r="N9" s="27">
        <f t="shared" si="2"/>
        <v>32586.7</v>
      </c>
      <c r="O9" s="29"/>
    </row>
    <row r="10" spans="1:16" ht="14.25" customHeight="1">
      <c r="A10" s="85"/>
      <c r="B10" s="86"/>
      <c r="C10" s="28" t="s">
        <v>24</v>
      </c>
      <c r="D10" s="22" t="s">
        <v>29</v>
      </c>
      <c r="E10" s="20">
        <v>1140400000</v>
      </c>
      <c r="F10" s="27">
        <f>F19</f>
        <v>490.42200000000003</v>
      </c>
      <c r="G10" s="27">
        <f t="shared" ref="G10:M10" si="4">G19</f>
        <v>593.79999999999995</v>
      </c>
      <c r="H10" s="27">
        <f t="shared" si="4"/>
        <v>593.79999999999995</v>
      </c>
      <c r="I10" s="27">
        <f t="shared" si="4"/>
        <v>593.79999999999995</v>
      </c>
      <c r="J10" s="27">
        <f t="shared" si="4"/>
        <v>490.42200000000003</v>
      </c>
      <c r="K10" s="27">
        <f t="shared" si="4"/>
        <v>490.42200000000003</v>
      </c>
      <c r="L10" s="27">
        <f t="shared" si="4"/>
        <v>490.42200000000003</v>
      </c>
      <c r="M10" s="27">
        <f t="shared" si="4"/>
        <v>490.42200000000003</v>
      </c>
      <c r="N10" s="27">
        <f t="shared" si="2"/>
        <v>4233.51</v>
      </c>
      <c r="O10" s="29"/>
    </row>
    <row r="11" spans="1:16" ht="24" customHeight="1">
      <c r="A11" s="85">
        <v>2</v>
      </c>
      <c r="B11" s="86" t="s">
        <v>31</v>
      </c>
      <c r="C11" s="24" t="s">
        <v>15</v>
      </c>
      <c r="D11" s="22" t="s">
        <v>29</v>
      </c>
      <c r="E11" s="20">
        <v>1140000000</v>
      </c>
      <c r="F11" s="27">
        <f>F12+F13+F14</f>
        <v>194.47800000000001</v>
      </c>
      <c r="G11" s="27">
        <f t="shared" ref="G11:M11" si="5">G12+G13+G14</f>
        <v>86</v>
      </c>
      <c r="H11" s="27">
        <f t="shared" si="5"/>
        <v>86</v>
      </c>
      <c r="I11" s="27">
        <f t="shared" si="5"/>
        <v>86</v>
      </c>
      <c r="J11" s="27">
        <f t="shared" si="5"/>
        <v>105.47800000000001</v>
      </c>
      <c r="K11" s="27">
        <f t="shared" si="5"/>
        <v>105.47800000000001</v>
      </c>
      <c r="L11" s="27">
        <f t="shared" si="5"/>
        <v>105.47800000000001</v>
      </c>
      <c r="M11" s="27">
        <f t="shared" si="5"/>
        <v>105.47800000000001</v>
      </c>
      <c r="N11" s="27">
        <f t="shared" si="2"/>
        <v>874.3900000000001</v>
      </c>
      <c r="O11" s="29"/>
    </row>
    <row r="12" spans="1:16" ht="12.75" customHeight="1">
      <c r="A12" s="85"/>
      <c r="B12" s="86"/>
      <c r="C12" s="28" t="s">
        <v>23</v>
      </c>
      <c r="D12" s="22" t="s">
        <v>29</v>
      </c>
      <c r="E12" s="20">
        <v>1140100030</v>
      </c>
      <c r="F12" s="27">
        <v>82.477999999999994</v>
      </c>
      <c r="G12" s="27">
        <v>24</v>
      </c>
      <c r="H12" s="27">
        <v>24</v>
      </c>
      <c r="I12" s="27">
        <v>24</v>
      </c>
      <c r="J12" s="27">
        <v>36.478000000000002</v>
      </c>
      <c r="K12" s="27">
        <v>36.478000000000002</v>
      </c>
      <c r="L12" s="27">
        <v>36.478000000000002</v>
      </c>
      <c r="M12" s="27">
        <v>36.478000000000002</v>
      </c>
      <c r="N12" s="25">
        <f t="shared" si="2"/>
        <v>300.39000000000004</v>
      </c>
      <c r="O12" s="29"/>
    </row>
    <row r="13" spans="1:16" ht="12.75" customHeight="1">
      <c r="A13" s="85"/>
      <c r="B13" s="86"/>
      <c r="C13" s="28" t="s">
        <v>23</v>
      </c>
      <c r="D13" s="22" t="s">
        <v>29</v>
      </c>
      <c r="E13" s="20">
        <v>1140100050</v>
      </c>
      <c r="F13" s="27">
        <v>12</v>
      </c>
      <c r="G13" s="27">
        <v>12</v>
      </c>
      <c r="H13" s="27">
        <v>12</v>
      </c>
      <c r="I13" s="27">
        <v>12</v>
      </c>
      <c r="J13" s="27">
        <v>6</v>
      </c>
      <c r="K13" s="27">
        <v>6</v>
      </c>
      <c r="L13" s="27">
        <v>6</v>
      </c>
      <c r="M13" s="27">
        <v>6</v>
      </c>
      <c r="N13" s="25">
        <f t="shared" si="2"/>
        <v>72</v>
      </c>
      <c r="O13" s="29"/>
    </row>
    <row r="14" spans="1:16" ht="16.5" customHeight="1">
      <c r="A14" s="85"/>
      <c r="B14" s="86"/>
      <c r="C14" s="28" t="s">
        <v>23</v>
      </c>
      <c r="D14" s="22" t="s">
        <v>29</v>
      </c>
      <c r="E14" s="20">
        <v>1140100080</v>
      </c>
      <c r="F14" s="27">
        <v>100</v>
      </c>
      <c r="G14" s="27">
        <v>50</v>
      </c>
      <c r="H14" s="27">
        <v>50</v>
      </c>
      <c r="I14" s="27">
        <v>50</v>
      </c>
      <c r="J14" s="27">
        <v>63</v>
      </c>
      <c r="K14" s="27">
        <v>63</v>
      </c>
      <c r="L14" s="27">
        <v>63</v>
      </c>
      <c r="M14" s="27">
        <v>63</v>
      </c>
      <c r="N14" s="25">
        <f t="shared" si="2"/>
        <v>502</v>
      </c>
      <c r="O14" s="29"/>
    </row>
    <row r="15" spans="1:16" ht="28.5" customHeight="1">
      <c r="A15" s="85">
        <v>3</v>
      </c>
      <c r="B15" s="86" t="s">
        <v>37</v>
      </c>
      <c r="C15" s="24" t="s">
        <v>15</v>
      </c>
      <c r="D15" s="22" t="s">
        <v>29</v>
      </c>
      <c r="E15" s="20">
        <v>1140200000</v>
      </c>
      <c r="F15" s="27">
        <v>48</v>
      </c>
      <c r="G15" s="27">
        <v>36</v>
      </c>
      <c r="H15" s="27">
        <v>36</v>
      </c>
      <c r="I15" s="27">
        <v>36</v>
      </c>
      <c r="J15" s="27">
        <v>40</v>
      </c>
      <c r="K15" s="27">
        <v>40</v>
      </c>
      <c r="L15" s="27">
        <v>40</v>
      </c>
      <c r="M15" s="27">
        <v>40</v>
      </c>
      <c r="N15" s="25">
        <f t="shared" si="2"/>
        <v>316</v>
      </c>
      <c r="O15" s="29"/>
    </row>
    <row r="16" spans="1:16" ht="52.5" customHeight="1">
      <c r="A16" s="85"/>
      <c r="B16" s="86"/>
      <c r="C16" s="30" t="s">
        <v>23</v>
      </c>
      <c r="D16" s="22" t="s">
        <v>29</v>
      </c>
      <c r="E16" s="20">
        <v>1140200060</v>
      </c>
      <c r="F16" s="27">
        <v>48</v>
      </c>
      <c r="G16" s="27">
        <v>36</v>
      </c>
      <c r="H16" s="27">
        <v>36</v>
      </c>
      <c r="I16" s="27">
        <v>36</v>
      </c>
      <c r="J16" s="27">
        <v>40</v>
      </c>
      <c r="K16" s="27">
        <v>40</v>
      </c>
      <c r="L16" s="27">
        <v>40</v>
      </c>
      <c r="M16" s="27">
        <v>40</v>
      </c>
      <c r="N16" s="25">
        <f t="shared" si="2"/>
        <v>316</v>
      </c>
      <c r="O16" s="29"/>
    </row>
    <row r="17" spans="1:15" ht="24.75" customHeight="1">
      <c r="A17" s="85">
        <v>4</v>
      </c>
      <c r="B17" s="86" t="s">
        <v>32</v>
      </c>
      <c r="C17" s="24" t="s">
        <v>15</v>
      </c>
      <c r="D17" s="22" t="s">
        <v>29</v>
      </c>
      <c r="E17" s="20">
        <v>1140300000</v>
      </c>
      <c r="F17" s="26">
        <v>4010.5</v>
      </c>
      <c r="G17" s="26">
        <v>4314</v>
      </c>
      <c r="H17" s="26">
        <v>4233.1000000000004</v>
      </c>
      <c r="I17" s="26">
        <v>4233.1000000000004</v>
      </c>
      <c r="J17" s="26">
        <v>3949</v>
      </c>
      <c r="K17" s="26">
        <v>3949</v>
      </c>
      <c r="L17" s="26">
        <v>3949</v>
      </c>
      <c r="M17" s="26">
        <v>3949</v>
      </c>
      <c r="N17" s="27">
        <f t="shared" si="2"/>
        <v>32586.7</v>
      </c>
      <c r="O17" s="29"/>
    </row>
    <row r="18" spans="1:15" ht="47.25" customHeight="1">
      <c r="A18" s="85"/>
      <c r="B18" s="86"/>
      <c r="C18" s="30" t="s">
        <v>25</v>
      </c>
      <c r="D18" s="22" t="s">
        <v>29</v>
      </c>
      <c r="E18" s="20">
        <v>1140300010</v>
      </c>
      <c r="F18" s="26">
        <v>4010.5</v>
      </c>
      <c r="G18" s="26">
        <v>4314</v>
      </c>
      <c r="H18" s="26">
        <v>4233.1000000000004</v>
      </c>
      <c r="I18" s="26">
        <v>4233.1000000000004</v>
      </c>
      <c r="J18" s="26">
        <v>3949</v>
      </c>
      <c r="K18" s="26">
        <v>3949</v>
      </c>
      <c r="L18" s="26">
        <v>3949</v>
      </c>
      <c r="M18" s="26">
        <v>3949</v>
      </c>
      <c r="N18" s="27">
        <f t="shared" si="2"/>
        <v>32586.7</v>
      </c>
      <c r="O18" s="29"/>
    </row>
    <row r="19" spans="1:15" ht="27.75" customHeight="1">
      <c r="A19" s="85">
        <v>5</v>
      </c>
      <c r="B19" s="86" t="s">
        <v>33</v>
      </c>
      <c r="C19" s="24" t="s">
        <v>15</v>
      </c>
      <c r="D19" s="22" t="s">
        <v>29</v>
      </c>
      <c r="E19" s="20">
        <v>1140400000</v>
      </c>
      <c r="F19" s="27">
        <v>490.42200000000003</v>
      </c>
      <c r="G19" s="27">
        <v>593.79999999999995</v>
      </c>
      <c r="H19" s="27">
        <v>593.79999999999995</v>
      </c>
      <c r="I19" s="27">
        <v>593.79999999999995</v>
      </c>
      <c r="J19" s="27">
        <v>490.42200000000003</v>
      </c>
      <c r="K19" s="27">
        <v>490.42200000000003</v>
      </c>
      <c r="L19" s="27">
        <v>490.42200000000003</v>
      </c>
      <c r="M19" s="27">
        <v>490.42200000000003</v>
      </c>
      <c r="N19" s="25">
        <f t="shared" si="2"/>
        <v>4233.51</v>
      </c>
      <c r="O19" s="29"/>
    </row>
    <row r="20" spans="1:15" ht="76.5" customHeight="1">
      <c r="A20" s="85"/>
      <c r="B20" s="86"/>
      <c r="C20" s="30" t="s">
        <v>24</v>
      </c>
      <c r="D20" s="22" t="s">
        <v>29</v>
      </c>
      <c r="E20" s="20" t="s">
        <v>30</v>
      </c>
      <c r="F20" s="27">
        <v>490.42200000000003</v>
      </c>
      <c r="G20" s="27">
        <v>593.79999999999995</v>
      </c>
      <c r="H20" s="27">
        <v>593.79999999999995</v>
      </c>
      <c r="I20" s="27">
        <v>593.79999999999995</v>
      </c>
      <c r="J20" s="27">
        <v>490.42200000000003</v>
      </c>
      <c r="K20" s="27">
        <v>490.42200000000003</v>
      </c>
      <c r="L20" s="27">
        <v>490.42200000000003</v>
      </c>
      <c r="M20" s="27">
        <v>490.42200000000003</v>
      </c>
      <c r="N20" s="25">
        <f t="shared" si="2"/>
        <v>4233.51</v>
      </c>
      <c r="O20" s="29"/>
    </row>
    <row r="23" spans="1:15" ht="20.25" customHeight="1">
      <c r="A23" s="11"/>
    </row>
    <row r="24" spans="1:15" ht="23.25" customHeight="1">
      <c r="A24" s="87"/>
    </row>
    <row r="25" spans="1:15" ht="18.75" customHeight="1">
      <c r="A25" s="87"/>
    </row>
  </sheetData>
  <mergeCells count="19">
    <mergeCell ref="A24:A25"/>
    <mergeCell ref="A17:A18"/>
    <mergeCell ref="B17:B18"/>
    <mergeCell ref="A19:A20"/>
    <mergeCell ref="B19:B20"/>
    <mergeCell ref="A7:A10"/>
    <mergeCell ref="B7:B10"/>
    <mergeCell ref="B15:B16"/>
    <mergeCell ref="A15:A16"/>
    <mergeCell ref="B11:B14"/>
    <mergeCell ref="A11:A14"/>
    <mergeCell ref="K1:O1"/>
    <mergeCell ref="B2:O2"/>
    <mergeCell ref="A4:A5"/>
    <mergeCell ref="B4:B5"/>
    <mergeCell ref="C4:C5"/>
    <mergeCell ref="D4:E4"/>
    <mergeCell ref="G4:N4"/>
    <mergeCell ref="O4:O5"/>
  </mergeCells>
  <printOptions horizontalCentered="1"/>
  <pageMargins left="0.35433070866141736" right="0.19685039370078741" top="0.39370078740157483" bottom="0.27559055118110237" header="0.23622047244094491" footer="0.19685039370078741"/>
  <pageSetup paperSize="9" scale="73" fitToHeight="0" orientation="landscape" r:id="rId1"/>
  <rowBreaks count="1" manualBreakCount="1">
    <brk id="1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"/>
  <sheetViews>
    <sheetView workbookViewId="0">
      <selection activeCell="P16" sqref="P16"/>
    </sheetView>
  </sheetViews>
  <sheetFormatPr defaultColWidth="9.140625" defaultRowHeight="15"/>
  <cols>
    <col min="1" max="1" width="4.7109375" style="1" customWidth="1"/>
    <col min="2" max="2" width="32.28515625" style="12" customWidth="1"/>
    <col min="3" max="3" width="19.7109375" style="12" customWidth="1"/>
    <col min="4" max="4" width="11.28515625" style="12" customWidth="1"/>
    <col min="5" max="12" width="11.7109375" style="17" customWidth="1"/>
    <col min="13" max="13" width="13.5703125" style="12" customWidth="1"/>
    <col min="14" max="16384" width="9.140625" style="12"/>
  </cols>
  <sheetData>
    <row r="1" spans="1:13" ht="84.75" customHeight="1">
      <c r="E1" s="16"/>
      <c r="I1" s="88" t="s">
        <v>26</v>
      </c>
      <c r="J1" s="88"/>
      <c r="K1" s="88"/>
      <c r="L1" s="88"/>
      <c r="M1" s="88"/>
    </row>
    <row r="2" spans="1:13" ht="51" customHeight="1">
      <c r="A2" s="4"/>
      <c r="B2" s="76" t="s">
        <v>27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1" customHeight="1">
      <c r="A3" s="4"/>
      <c r="B3" s="2"/>
      <c r="C3" s="2"/>
      <c r="D3" s="2"/>
      <c r="E3" s="18"/>
      <c r="F3" s="18"/>
      <c r="G3" s="18"/>
      <c r="H3" s="19"/>
      <c r="I3" s="19"/>
      <c r="J3" s="19"/>
      <c r="K3" s="19"/>
      <c r="L3" s="18"/>
    </row>
    <row r="4" spans="1:13" ht="30" customHeight="1">
      <c r="A4" s="89" t="s">
        <v>0</v>
      </c>
      <c r="B4" s="91" t="s">
        <v>18</v>
      </c>
      <c r="C4" s="91" t="s">
        <v>19</v>
      </c>
      <c r="D4" s="92" t="s">
        <v>36</v>
      </c>
      <c r="E4" s="82"/>
      <c r="F4" s="82"/>
      <c r="G4" s="82"/>
      <c r="H4" s="82"/>
      <c r="I4" s="82"/>
      <c r="J4" s="82"/>
      <c r="K4" s="82"/>
      <c r="L4" s="83"/>
      <c r="M4" s="84" t="s">
        <v>8</v>
      </c>
    </row>
    <row r="5" spans="1:13" ht="47.25" customHeight="1">
      <c r="A5" s="90"/>
      <c r="B5" s="91"/>
      <c r="C5" s="91"/>
      <c r="D5" s="41" t="s">
        <v>34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5</v>
      </c>
      <c r="J5" s="20" t="s">
        <v>6</v>
      </c>
      <c r="K5" s="20" t="s">
        <v>7</v>
      </c>
      <c r="L5" s="31" t="s">
        <v>13</v>
      </c>
      <c r="M5" s="78"/>
    </row>
    <row r="6" spans="1:13">
      <c r="A6" s="7">
        <v>1</v>
      </c>
      <c r="B6" s="8">
        <v>2</v>
      </c>
      <c r="C6" s="7">
        <v>3</v>
      </c>
      <c r="D6" s="41">
        <v>4</v>
      </c>
      <c r="E6" s="21">
        <v>5</v>
      </c>
      <c r="F6" s="21">
        <v>6</v>
      </c>
      <c r="G6" s="20">
        <v>7</v>
      </c>
      <c r="H6" s="21">
        <v>8</v>
      </c>
      <c r="I6" s="21">
        <v>9</v>
      </c>
      <c r="J6" s="20">
        <v>10</v>
      </c>
      <c r="K6" s="21">
        <v>11</v>
      </c>
      <c r="L6" s="21">
        <v>12</v>
      </c>
      <c r="M6" s="9">
        <v>13</v>
      </c>
    </row>
    <row r="7" spans="1:13" ht="17.25" customHeight="1">
      <c r="A7" s="98">
        <v>1</v>
      </c>
      <c r="B7" s="95" t="s">
        <v>22</v>
      </c>
      <c r="C7" s="14" t="s">
        <v>20</v>
      </c>
      <c r="D7" s="32">
        <f>D8+D9</f>
        <v>4743.3999999999996</v>
      </c>
      <c r="E7" s="32">
        <f t="shared" ref="E7:K7" si="0">E8+E9</f>
        <v>5029.8</v>
      </c>
      <c r="F7" s="32">
        <f t="shared" si="0"/>
        <v>4948.9000000000005</v>
      </c>
      <c r="G7" s="32">
        <f t="shared" si="0"/>
        <v>4948.9000000000005</v>
      </c>
      <c r="H7" s="32">
        <f t="shared" si="0"/>
        <v>4584.8999999999996</v>
      </c>
      <c r="I7" s="32">
        <f t="shared" si="0"/>
        <v>4584.8999999999996</v>
      </c>
      <c r="J7" s="32">
        <f t="shared" si="0"/>
        <v>4584.8999999999996</v>
      </c>
      <c r="K7" s="32">
        <f t="shared" si="0"/>
        <v>4584.8999999999996</v>
      </c>
      <c r="L7" s="33">
        <f>SUM(D7:K7)</f>
        <v>38010.600000000006</v>
      </c>
      <c r="M7" s="10"/>
    </row>
    <row r="8" spans="1:13" ht="16.5" customHeight="1">
      <c r="A8" s="98"/>
      <c r="B8" s="95"/>
      <c r="C8" s="15" t="s">
        <v>21</v>
      </c>
      <c r="D8" s="32">
        <f>D11+D14+D17+D20</f>
        <v>465.9</v>
      </c>
      <c r="E8" s="32">
        <f t="shared" ref="E8:K9" si="1">E11+E14+E17+E20</f>
        <v>564.1</v>
      </c>
      <c r="F8" s="32">
        <f t="shared" si="1"/>
        <v>564.1</v>
      </c>
      <c r="G8" s="32">
        <f t="shared" si="1"/>
        <v>564.1</v>
      </c>
      <c r="H8" s="32">
        <f t="shared" si="1"/>
        <v>465.9</v>
      </c>
      <c r="I8" s="32">
        <f t="shared" si="1"/>
        <v>465.9</v>
      </c>
      <c r="J8" s="32">
        <f t="shared" si="1"/>
        <v>465.9</v>
      </c>
      <c r="K8" s="32">
        <f t="shared" si="1"/>
        <v>465.9</v>
      </c>
      <c r="L8" s="33">
        <f t="shared" ref="L8:L21" si="2">SUM(D8:K8)</f>
        <v>4021.8</v>
      </c>
      <c r="M8" s="10"/>
    </row>
    <row r="9" spans="1:13" ht="16.5" customHeight="1">
      <c r="A9" s="98"/>
      <c r="B9" s="95"/>
      <c r="C9" s="15" t="s">
        <v>28</v>
      </c>
      <c r="D9" s="32">
        <f>D12+D15+D18+D21</f>
        <v>4277.5</v>
      </c>
      <c r="E9" s="32">
        <f t="shared" si="1"/>
        <v>4465.7</v>
      </c>
      <c r="F9" s="32">
        <f t="shared" si="1"/>
        <v>4384.8</v>
      </c>
      <c r="G9" s="32">
        <f t="shared" si="1"/>
        <v>4384.8</v>
      </c>
      <c r="H9" s="32">
        <f t="shared" si="1"/>
        <v>4119</v>
      </c>
      <c r="I9" s="32">
        <f t="shared" si="1"/>
        <v>4119</v>
      </c>
      <c r="J9" s="32">
        <f t="shared" si="1"/>
        <v>4119</v>
      </c>
      <c r="K9" s="32">
        <f t="shared" si="1"/>
        <v>4119</v>
      </c>
      <c r="L9" s="33">
        <f t="shared" si="2"/>
        <v>33988.800000000003</v>
      </c>
      <c r="M9" s="10"/>
    </row>
    <row r="10" spans="1:13" ht="16.5" customHeight="1">
      <c r="A10" s="93">
        <v>2</v>
      </c>
      <c r="B10" s="86" t="s">
        <v>31</v>
      </c>
      <c r="C10" s="14" t="s">
        <v>20</v>
      </c>
      <c r="D10" s="33">
        <f t="shared" ref="D10:K10" si="3">D11+D12</f>
        <v>194.47800000000001</v>
      </c>
      <c r="E10" s="33">
        <f t="shared" si="3"/>
        <v>86</v>
      </c>
      <c r="F10" s="33">
        <f t="shared" si="3"/>
        <v>86</v>
      </c>
      <c r="G10" s="33">
        <f t="shared" si="3"/>
        <v>86</v>
      </c>
      <c r="H10" s="33">
        <f t="shared" si="3"/>
        <v>105.47799999999999</v>
      </c>
      <c r="I10" s="33">
        <f t="shared" si="3"/>
        <v>105.47799999999999</v>
      </c>
      <c r="J10" s="33">
        <f t="shared" si="3"/>
        <v>105.47799999999999</v>
      </c>
      <c r="K10" s="33">
        <f t="shared" si="3"/>
        <v>105.47799999999999</v>
      </c>
      <c r="L10" s="33">
        <f t="shared" si="2"/>
        <v>874.38999999999987</v>
      </c>
      <c r="M10" s="10"/>
    </row>
    <row r="11" spans="1:13" ht="15.75" customHeight="1">
      <c r="A11" s="93"/>
      <c r="B11" s="86"/>
      <c r="C11" s="15" t="s">
        <v>21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3">
        <f t="shared" si="2"/>
        <v>0</v>
      </c>
      <c r="M11" s="10"/>
    </row>
    <row r="12" spans="1:13" ht="36" customHeight="1">
      <c r="A12" s="93"/>
      <c r="B12" s="86"/>
      <c r="C12" s="15" t="s">
        <v>28</v>
      </c>
      <c r="D12" s="34">
        <v>194.47800000000001</v>
      </c>
      <c r="E12" s="34">
        <v>86</v>
      </c>
      <c r="F12" s="34">
        <v>86</v>
      </c>
      <c r="G12" s="34">
        <v>86</v>
      </c>
      <c r="H12" s="34">
        <v>105.47799999999999</v>
      </c>
      <c r="I12" s="34">
        <v>105.47799999999999</v>
      </c>
      <c r="J12" s="34">
        <v>105.47799999999999</v>
      </c>
      <c r="K12" s="34">
        <v>105.47799999999999</v>
      </c>
      <c r="L12" s="35">
        <f t="shared" si="2"/>
        <v>874.38999999999987</v>
      </c>
      <c r="M12" s="10"/>
    </row>
    <row r="13" spans="1:13" ht="18.75" customHeight="1">
      <c r="A13" s="97">
        <v>3</v>
      </c>
      <c r="B13" s="94" t="s">
        <v>37</v>
      </c>
      <c r="C13" s="14" t="s">
        <v>20</v>
      </c>
      <c r="D13" s="34">
        <f>D14+D15</f>
        <v>48</v>
      </c>
      <c r="E13" s="34">
        <f t="shared" ref="E13:H13" si="4">E14+E15</f>
        <v>36</v>
      </c>
      <c r="F13" s="34">
        <f t="shared" si="4"/>
        <v>36</v>
      </c>
      <c r="G13" s="34">
        <f t="shared" si="4"/>
        <v>36</v>
      </c>
      <c r="H13" s="34">
        <f t="shared" si="4"/>
        <v>40</v>
      </c>
      <c r="I13" s="34">
        <f t="shared" ref="I13:K13" si="5">I14+I15</f>
        <v>40</v>
      </c>
      <c r="J13" s="34">
        <f t="shared" si="5"/>
        <v>40</v>
      </c>
      <c r="K13" s="34">
        <f t="shared" si="5"/>
        <v>40</v>
      </c>
      <c r="L13" s="35">
        <f t="shared" si="2"/>
        <v>316</v>
      </c>
      <c r="M13" s="10"/>
    </row>
    <row r="14" spans="1:13" ht="18.75" customHeight="1">
      <c r="A14" s="98"/>
      <c r="B14" s="95"/>
      <c r="C14" s="15" t="s">
        <v>21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5">
        <f t="shared" si="2"/>
        <v>0</v>
      </c>
      <c r="M14" s="10"/>
    </row>
    <row r="15" spans="1:13" ht="39.75" customHeight="1">
      <c r="A15" s="98"/>
      <c r="B15" s="96"/>
      <c r="C15" s="15" t="s">
        <v>28</v>
      </c>
      <c r="D15" s="34">
        <v>48</v>
      </c>
      <c r="E15" s="34">
        <v>36</v>
      </c>
      <c r="F15" s="34">
        <v>36</v>
      </c>
      <c r="G15" s="34">
        <v>36</v>
      </c>
      <c r="H15" s="34">
        <v>40</v>
      </c>
      <c r="I15" s="34">
        <v>40</v>
      </c>
      <c r="J15" s="34">
        <v>40</v>
      </c>
      <c r="K15" s="34">
        <v>40</v>
      </c>
      <c r="L15" s="35">
        <f t="shared" si="2"/>
        <v>316</v>
      </c>
      <c r="M15" s="10"/>
    </row>
    <row r="16" spans="1:13" ht="21" customHeight="1">
      <c r="A16" s="93">
        <v>4</v>
      </c>
      <c r="B16" s="94" t="s">
        <v>32</v>
      </c>
      <c r="C16" s="14" t="s">
        <v>20</v>
      </c>
      <c r="D16" s="33">
        <f>D17+D18</f>
        <v>4010.5</v>
      </c>
      <c r="E16" s="33">
        <f t="shared" ref="E16:H16" si="6">E17+E18</f>
        <v>4314</v>
      </c>
      <c r="F16" s="33">
        <f t="shared" si="6"/>
        <v>4233.1000000000004</v>
      </c>
      <c r="G16" s="33">
        <f t="shared" si="6"/>
        <v>4233.1000000000004</v>
      </c>
      <c r="H16" s="33">
        <f t="shared" si="6"/>
        <v>3949</v>
      </c>
      <c r="I16" s="33">
        <f t="shared" ref="I16:K16" si="7">I17+I18</f>
        <v>3949</v>
      </c>
      <c r="J16" s="33">
        <f t="shared" si="7"/>
        <v>3949</v>
      </c>
      <c r="K16" s="33">
        <f t="shared" si="7"/>
        <v>3949</v>
      </c>
      <c r="L16" s="33">
        <f t="shared" si="2"/>
        <v>32586.7</v>
      </c>
      <c r="M16" s="10"/>
    </row>
    <row r="17" spans="1:13" ht="16.5" customHeight="1">
      <c r="A17" s="93"/>
      <c r="B17" s="95"/>
      <c r="C17" s="15" t="s">
        <v>21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33">
        <f t="shared" si="2"/>
        <v>0</v>
      </c>
      <c r="M17" s="10"/>
    </row>
    <row r="18" spans="1:13" ht="31.5" customHeight="1">
      <c r="A18" s="93"/>
      <c r="B18" s="96"/>
      <c r="C18" s="15" t="s">
        <v>28</v>
      </c>
      <c r="D18" s="36">
        <v>4010.5</v>
      </c>
      <c r="E18" s="36">
        <v>4314</v>
      </c>
      <c r="F18" s="36">
        <v>4233.1000000000004</v>
      </c>
      <c r="G18" s="36">
        <v>4233.1000000000004</v>
      </c>
      <c r="H18" s="36">
        <v>3949</v>
      </c>
      <c r="I18" s="36">
        <v>3949</v>
      </c>
      <c r="J18" s="36">
        <v>3949</v>
      </c>
      <c r="K18" s="36">
        <v>3949</v>
      </c>
      <c r="L18" s="35">
        <f t="shared" si="2"/>
        <v>32586.7</v>
      </c>
      <c r="M18" s="10"/>
    </row>
    <row r="19" spans="1:13" ht="20.25" customHeight="1">
      <c r="A19" s="97">
        <v>5</v>
      </c>
      <c r="B19" s="94" t="s">
        <v>33</v>
      </c>
      <c r="C19" s="14" t="s">
        <v>20</v>
      </c>
      <c r="D19" s="37">
        <f>D20+D21</f>
        <v>490.42199999999997</v>
      </c>
      <c r="E19" s="37">
        <f t="shared" ref="E19:H19" si="8">E20+E21</f>
        <v>593.80000000000007</v>
      </c>
      <c r="F19" s="37">
        <f t="shared" si="8"/>
        <v>593.80000000000007</v>
      </c>
      <c r="G19" s="37">
        <f t="shared" si="8"/>
        <v>593.80000000000007</v>
      </c>
      <c r="H19" s="37">
        <f t="shared" si="8"/>
        <v>490.42199999999997</v>
      </c>
      <c r="I19" s="37">
        <f t="shared" ref="I19:K19" si="9">I20+I21</f>
        <v>490.42199999999997</v>
      </c>
      <c r="J19" s="37">
        <f t="shared" si="9"/>
        <v>490.42199999999997</v>
      </c>
      <c r="K19" s="37">
        <f t="shared" si="9"/>
        <v>490.42199999999997</v>
      </c>
      <c r="L19" s="33">
        <f t="shared" si="2"/>
        <v>4233.51</v>
      </c>
      <c r="M19" s="10"/>
    </row>
    <row r="20" spans="1:13" ht="21.75" customHeight="1">
      <c r="A20" s="98"/>
      <c r="B20" s="95"/>
      <c r="C20" s="15" t="s">
        <v>21</v>
      </c>
      <c r="D20" s="38">
        <v>465.9</v>
      </c>
      <c r="E20" s="38">
        <v>564.1</v>
      </c>
      <c r="F20" s="38">
        <v>564.1</v>
      </c>
      <c r="G20" s="38">
        <v>564.1</v>
      </c>
      <c r="H20" s="38">
        <v>465.9</v>
      </c>
      <c r="I20" s="38">
        <v>465.9</v>
      </c>
      <c r="J20" s="38">
        <v>465.9</v>
      </c>
      <c r="K20" s="38">
        <v>465.9</v>
      </c>
      <c r="L20" s="33">
        <f t="shared" si="2"/>
        <v>4021.8</v>
      </c>
      <c r="M20" s="10"/>
    </row>
    <row r="21" spans="1:13" ht="62.25" customHeight="1">
      <c r="A21" s="99"/>
      <c r="B21" s="96"/>
      <c r="C21" s="15" t="s">
        <v>28</v>
      </c>
      <c r="D21" s="39">
        <v>24.521999999999998</v>
      </c>
      <c r="E21" s="39">
        <v>29.7</v>
      </c>
      <c r="F21" s="39">
        <v>29.7</v>
      </c>
      <c r="G21" s="39">
        <v>29.7</v>
      </c>
      <c r="H21" s="39">
        <v>24.521999999999998</v>
      </c>
      <c r="I21" s="39">
        <v>24.521999999999998</v>
      </c>
      <c r="J21" s="39">
        <v>24.521999999999998</v>
      </c>
      <c r="K21" s="39">
        <v>24.521999999999998</v>
      </c>
      <c r="L21" s="35">
        <f t="shared" si="2"/>
        <v>211.70999999999998</v>
      </c>
      <c r="M21" s="10"/>
    </row>
  </sheetData>
  <mergeCells count="17">
    <mergeCell ref="A16:A18"/>
    <mergeCell ref="B16:B18"/>
    <mergeCell ref="A19:A21"/>
    <mergeCell ref="B19:B21"/>
    <mergeCell ref="A7:A9"/>
    <mergeCell ref="B7:B9"/>
    <mergeCell ref="A10:A12"/>
    <mergeCell ref="B10:B12"/>
    <mergeCell ref="B13:B15"/>
    <mergeCell ref="A13:A15"/>
    <mergeCell ref="I1:M1"/>
    <mergeCell ref="B2:M2"/>
    <mergeCell ref="A4:A5"/>
    <mergeCell ref="B4:B5"/>
    <mergeCell ref="C4:C5"/>
    <mergeCell ref="M4:M5"/>
    <mergeCell ref="D4:L4"/>
  </mergeCells>
  <printOptions horizontalCentered="1"/>
  <pageMargins left="0.35433070866141736" right="0.19685039370078741" top="0.39370078740157483" bottom="0.27559055118110237" header="0.23622047244094491" footer="0.19685039370078741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topLeftCell="A52" zoomScale="90" zoomScaleSheetLayoutView="90" workbookViewId="0">
      <selection activeCell="B22" sqref="B22:P22"/>
    </sheetView>
  </sheetViews>
  <sheetFormatPr defaultRowHeight="15"/>
  <cols>
    <col min="1" max="1" width="11.5703125" style="44" customWidth="1"/>
    <col min="2" max="2" width="110.7109375" style="44" customWidth="1"/>
    <col min="3" max="3" width="14.85546875" style="44" customWidth="1"/>
    <col min="4" max="4" width="13.28515625" style="44" hidden="1" customWidth="1"/>
    <col min="5" max="5" width="0.140625" style="44" hidden="1" customWidth="1"/>
    <col min="6" max="10" width="9.140625" style="44" hidden="1" customWidth="1"/>
    <col min="11" max="12" width="9.140625" style="44" customWidth="1"/>
    <col min="13" max="13" width="18.42578125" style="44" hidden="1" customWidth="1"/>
    <col min="14" max="14" width="20.140625" style="44" customWidth="1"/>
    <col min="15" max="15" width="15.5703125" style="44" customWidth="1"/>
    <col min="16" max="16" width="18.7109375" style="44" customWidth="1"/>
    <col min="17" max="16384" width="9.140625" style="44"/>
  </cols>
  <sheetData>
    <row r="1" spans="1:16" ht="93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06" t="s">
        <v>38</v>
      </c>
      <c r="O1" s="106"/>
      <c r="P1" s="106"/>
    </row>
    <row r="2" spans="1:16" ht="21.75" customHeight="1">
      <c r="A2" s="107" t="s">
        <v>159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.75" thickBot="1"/>
    <row r="4" spans="1:16" ht="18" customHeight="1">
      <c r="A4" s="108" t="s">
        <v>0</v>
      </c>
      <c r="B4" s="110" t="s">
        <v>39</v>
      </c>
      <c r="C4" s="112" t="s">
        <v>40</v>
      </c>
      <c r="D4" s="113"/>
      <c r="E4" s="113"/>
      <c r="F4" s="113"/>
      <c r="G4" s="113"/>
      <c r="H4" s="113"/>
      <c r="I4" s="113"/>
      <c r="J4" s="113"/>
      <c r="K4" s="113"/>
      <c r="L4" s="114"/>
      <c r="M4" s="118" t="s">
        <v>41</v>
      </c>
      <c r="N4" s="119"/>
      <c r="O4" s="119"/>
      <c r="P4" s="120"/>
    </row>
    <row r="5" spans="1:16" ht="22.5" customHeight="1" thickBot="1">
      <c r="A5" s="109"/>
      <c r="B5" s="111"/>
      <c r="C5" s="115"/>
      <c r="D5" s="116"/>
      <c r="E5" s="116"/>
      <c r="F5" s="116"/>
      <c r="G5" s="116"/>
      <c r="H5" s="116"/>
      <c r="I5" s="116"/>
      <c r="J5" s="116"/>
      <c r="K5" s="116"/>
      <c r="L5" s="117"/>
      <c r="M5" s="121"/>
      <c r="N5" s="122"/>
      <c r="O5" s="122"/>
      <c r="P5" s="123"/>
    </row>
    <row r="6" spans="1:16" ht="18" customHeight="1">
      <c r="A6" s="45">
        <v>1</v>
      </c>
      <c r="B6" s="46">
        <v>2</v>
      </c>
      <c r="C6" s="47">
        <v>3</v>
      </c>
      <c r="D6" s="48"/>
      <c r="E6" s="48"/>
      <c r="F6" s="48"/>
      <c r="G6" s="48"/>
      <c r="H6" s="48"/>
      <c r="I6" s="48"/>
      <c r="J6" s="48"/>
      <c r="K6" s="49"/>
      <c r="L6" s="50"/>
      <c r="M6" s="135">
        <v>4</v>
      </c>
      <c r="N6" s="136"/>
      <c r="O6" s="136"/>
      <c r="P6" s="137"/>
    </row>
    <row r="7" spans="1:16" ht="24.75" customHeight="1">
      <c r="A7" s="51" t="s">
        <v>42</v>
      </c>
      <c r="B7" s="103" t="s">
        <v>31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34.5" customHeight="1">
      <c r="A8" s="52" t="s">
        <v>43</v>
      </c>
      <c r="B8" s="100" t="s">
        <v>44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ht="47.25" customHeight="1">
      <c r="A9" s="53" t="s">
        <v>45</v>
      </c>
      <c r="B9" s="100" t="s">
        <v>46</v>
      </c>
      <c r="C9" s="101"/>
      <c r="D9" s="101"/>
      <c r="E9" s="101"/>
      <c r="F9" s="101"/>
      <c r="G9" s="101"/>
      <c r="H9" s="101"/>
      <c r="I9" s="101"/>
      <c r="J9" s="101"/>
      <c r="K9" s="101"/>
      <c r="L9" s="102"/>
      <c r="M9" s="54"/>
      <c r="N9" s="100" t="s">
        <v>47</v>
      </c>
      <c r="O9" s="101"/>
      <c r="P9" s="102"/>
    </row>
    <row r="10" spans="1:16" ht="51.75" customHeight="1">
      <c r="A10" s="52" t="s">
        <v>48</v>
      </c>
      <c r="B10" s="55" t="s">
        <v>49</v>
      </c>
      <c r="C10" s="130">
        <v>45656</v>
      </c>
      <c r="D10" s="131"/>
      <c r="E10" s="131"/>
      <c r="F10" s="131"/>
      <c r="G10" s="131"/>
      <c r="H10" s="131"/>
      <c r="I10" s="131"/>
      <c r="J10" s="131"/>
      <c r="K10" s="131"/>
      <c r="L10" s="132"/>
      <c r="M10" s="138" t="s">
        <v>50</v>
      </c>
      <c r="N10" s="133"/>
      <c r="O10" s="133"/>
      <c r="P10" s="134"/>
    </row>
    <row r="11" spans="1:16" ht="81.75" customHeight="1">
      <c r="A11" s="53" t="s">
        <v>51</v>
      </c>
      <c r="B11" s="100" t="s">
        <v>52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54"/>
      <c r="N11" s="100" t="s">
        <v>163</v>
      </c>
      <c r="O11" s="101"/>
      <c r="P11" s="102"/>
    </row>
    <row r="12" spans="1:16" ht="77.25" customHeight="1">
      <c r="A12" s="52" t="s">
        <v>53</v>
      </c>
      <c r="B12" s="55" t="s">
        <v>54</v>
      </c>
      <c r="C12" s="130">
        <v>45656</v>
      </c>
      <c r="D12" s="131"/>
      <c r="E12" s="131"/>
      <c r="F12" s="131"/>
      <c r="G12" s="131"/>
      <c r="H12" s="131"/>
      <c r="I12" s="131"/>
      <c r="J12" s="131"/>
      <c r="K12" s="131"/>
      <c r="L12" s="132"/>
      <c r="M12" s="138" t="s">
        <v>162</v>
      </c>
      <c r="N12" s="133"/>
      <c r="O12" s="133"/>
      <c r="P12" s="134"/>
    </row>
    <row r="13" spans="1:16" ht="54.75" customHeight="1">
      <c r="A13" s="52" t="s">
        <v>55</v>
      </c>
      <c r="B13" s="142" t="s">
        <v>56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56"/>
      <c r="N13" s="100" t="s">
        <v>161</v>
      </c>
      <c r="O13" s="101"/>
      <c r="P13" s="102"/>
    </row>
    <row r="14" spans="1:16" ht="66.75" customHeight="1">
      <c r="A14" s="52" t="s">
        <v>57</v>
      </c>
      <c r="B14" s="57" t="s">
        <v>58</v>
      </c>
      <c r="C14" s="130">
        <v>45656</v>
      </c>
      <c r="D14" s="131"/>
      <c r="E14" s="131"/>
      <c r="F14" s="131"/>
      <c r="G14" s="131"/>
      <c r="H14" s="131"/>
      <c r="I14" s="131"/>
      <c r="J14" s="131"/>
      <c r="K14" s="131"/>
      <c r="L14" s="132"/>
      <c r="M14" s="56"/>
      <c r="N14" s="133" t="s">
        <v>161</v>
      </c>
      <c r="O14" s="133"/>
      <c r="P14" s="134"/>
    </row>
    <row r="15" spans="1:16" ht="59.25" customHeight="1">
      <c r="A15" s="52" t="s">
        <v>59</v>
      </c>
      <c r="B15" s="139" t="s">
        <v>60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M15" s="56"/>
      <c r="N15" s="100" t="s">
        <v>161</v>
      </c>
      <c r="O15" s="101"/>
      <c r="P15" s="102"/>
    </row>
    <row r="16" spans="1:16" ht="51.75" customHeight="1">
      <c r="A16" s="58" t="s">
        <v>61</v>
      </c>
      <c r="B16" s="55" t="s">
        <v>62</v>
      </c>
      <c r="C16" s="130">
        <v>45656</v>
      </c>
      <c r="D16" s="131"/>
      <c r="E16" s="131"/>
      <c r="F16" s="131"/>
      <c r="G16" s="131"/>
      <c r="H16" s="131"/>
      <c r="I16" s="131"/>
      <c r="J16" s="131"/>
      <c r="K16" s="131"/>
      <c r="L16" s="132"/>
      <c r="M16" s="56"/>
      <c r="N16" s="133" t="s">
        <v>161</v>
      </c>
      <c r="O16" s="133"/>
      <c r="P16" s="134"/>
    </row>
    <row r="17" spans="1:16" ht="57" customHeight="1">
      <c r="A17" s="58" t="s">
        <v>63</v>
      </c>
      <c r="B17" s="142" t="s">
        <v>64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4"/>
      <c r="M17" s="56"/>
      <c r="N17" s="100" t="s">
        <v>161</v>
      </c>
      <c r="O17" s="101"/>
      <c r="P17" s="102"/>
    </row>
    <row r="18" spans="1:16" ht="68.25" customHeight="1">
      <c r="A18" s="58" t="s">
        <v>65</v>
      </c>
      <c r="B18" s="57" t="s">
        <v>66</v>
      </c>
      <c r="C18" s="130">
        <v>45290</v>
      </c>
      <c r="D18" s="131"/>
      <c r="E18" s="131"/>
      <c r="F18" s="131"/>
      <c r="G18" s="131"/>
      <c r="H18" s="131"/>
      <c r="I18" s="131"/>
      <c r="J18" s="131"/>
      <c r="K18" s="131"/>
      <c r="L18" s="132"/>
      <c r="M18" s="56"/>
      <c r="N18" s="133" t="s">
        <v>161</v>
      </c>
      <c r="O18" s="133"/>
      <c r="P18" s="134"/>
    </row>
    <row r="19" spans="1:16" ht="52.5" customHeight="1">
      <c r="A19" s="58" t="s">
        <v>67</v>
      </c>
      <c r="B19" s="142" t="s">
        <v>68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4"/>
      <c r="M19" s="56"/>
      <c r="N19" s="100" t="s">
        <v>69</v>
      </c>
      <c r="O19" s="101"/>
      <c r="P19" s="102"/>
    </row>
    <row r="20" spans="1:16" ht="51.75" customHeight="1">
      <c r="A20" s="58" t="s">
        <v>70</v>
      </c>
      <c r="B20" s="55" t="s">
        <v>49</v>
      </c>
      <c r="C20" s="130">
        <v>45656</v>
      </c>
      <c r="D20" s="131"/>
      <c r="E20" s="131"/>
      <c r="F20" s="131"/>
      <c r="G20" s="131"/>
      <c r="H20" s="131"/>
      <c r="I20" s="131"/>
      <c r="J20" s="131"/>
      <c r="K20" s="131"/>
      <c r="L20" s="132"/>
      <c r="M20" s="56"/>
      <c r="N20" s="133" t="s">
        <v>50</v>
      </c>
      <c r="O20" s="133"/>
      <c r="P20" s="134"/>
    </row>
    <row r="21" spans="1:16" ht="21" customHeight="1">
      <c r="A21" s="59" t="s">
        <v>71</v>
      </c>
      <c r="B21" s="145" t="s">
        <v>37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</row>
    <row r="22" spans="1:16" ht="21" customHeight="1">
      <c r="A22" s="60" t="s">
        <v>72</v>
      </c>
      <c r="B22" s="148" t="s">
        <v>164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</row>
    <row r="23" spans="1:16" ht="51" customHeight="1">
      <c r="A23" s="61" t="s">
        <v>73</v>
      </c>
      <c r="B23" s="148" t="s">
        <v>74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62"/>
      <c r="N23" s="148" t="s">
        <v>75</v>
      </c>
      <c r="O23" s="149"/>
      <c r="P23" s="150"/>
    </row>
    <row r="24" spans="1:16" ht="31.5" customHeight="1">
      <c r="A24" s="60" t="s">
        <v>76</v>
      </c>
      <c r="B24" s="63" t="s">
        <v>77</v>
      </c>
      <c r="C24" s="130">
        <v>45656</v>
      </c>
      <c r="D24" s="131"/>
      <c r="E24" s="131"/>
      <c r="F24" s="131"/>
      <c r="G24" s="131"/>
      <c r="H24" s="131"/>
      <c r="I24" s="131"/>
      <c r="J24" s="131"/>
      <c r="K24" s="131"/>
      <c r="L24" s="132"/>
      <c r="M24" s="148" t="s">
        <v>78</v>
      </c>
      <c r="N24" s="149"/>
      <c r="O24" s="149"/>
      <c r="P24" s="150"/>
    </row>
    <row r="25" spans="1:16" ht="23.25" customHeight="1">
      <c r="A25" s="64" t="s">
        <v>79</v>
      </c>
      <c r="B25" s="65" t="s">
        <v>80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20.25" customHeight="1">
      <c r="A26" s="58" t="s">
        <v>81</v>
      </c>
      <c r="B26" s="127" t="s">
        <v>82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46.5" customHeight="1">
      <c r="A27" s="58" t="s">
        <v>83</v>
      </c>
      <c r="B27" s="127" t="s">
        <v>84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67"/>
      <c r="N27" s="100" t="s">
        <v>69</v>
      </c>
      <c r="O27" s="101"/>
      <c r="P27" s="102"/>
    </row>
    <row r="28" spans="1:16" ht="48" customHeight="1">
      <c r="A28" s="58" t="s">
        <v>85</v>
      </c>
      <c r="B28" s="68" t="s">
        <v>86</v>
      </c>
      <c r="C28" s="130">
        <v>45656</v>
      </c>
      <c r="D28" s="131"/>
      <c r="E28" s="131"/>
      <c r="F28" s="131"/>
      <c r="G28" s="131"/>
      <c r="H28" s="131"/>
      <c r="I28" s="131"/>
      <c r="J28" s="131"/>
      <c r="K28" s="131"/>
      <c r="L28" s="132"/>
      <c r="M28" s="67"/>
      <c r="N28" s="133" t="s">
        <v>50</v>
      </c>
      <c r="O28" s="133"/>
      <c r="P28" s="134"/>
    </row>
    <row r="29" spans="1:16" ht="48" customHeight="1">
      <c r="A29" s="58" t="s">
        <v>87</v>
      </c>
      <c r="B29" s="127" t="s">
        <v>88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67"/>
      <c r="N29" s="100" t="s">
        <v>69</v>
      </c>
      <c r="O29" s="101"/>
      <c r="P29" s="102"/>
    </row>
    <row r="30" spans="1:16" ht="31.5" customHeight="1">
      <c r="A30" s="58" t="s">
        <v>89</v>
      </c>
      <c r="B30" s="68" t="s">
        <v>90</v>
      </c>
      <c r="C30" s="130">
        <v>45656</v>
      </c>
      <c r="D30" s="131"/>
      <c r="E30" s="131"/>
      <c r="F30" s="131"/>
      <c r="G30" s="131"/>
      <c r="H30" s="131"/>
      <c r="I30" s="131"/>
      <c r="J30" s="131"/>
      <c r="K30" s="131"/>
      <c r="L30" s="132"/>
      <c r="M30" s="67"/>
      <c r="N30" s="133" t="s">
        <v>50</v>
      </c>
      <c r="O30" s="133"/>
      <c r="P30" s="134"/>
    </row>
    <row r="31" spans="1:16" ht="51.75" customHeight="1">
      <c r="A31" s="58" t="s">
        <v>91</v>
      </c>
      <c r="B31" s="127" t="s">
        <v>92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9"/>
      <c r="M31" s="67"/>
      <c r="N31" s="100" t="s">
        <v>69</v>
      </c>
      <c r="O31" s="101"/>
      <c r="P31" s="102"/>
    </row>
    <row r="32" spans="1:16" ht="54" customHeight="1">
      <c r="A32" s="58" t="s">
        <v>93</v>
      </c>
      <c r="B32" s="68" t="s">
        <v>94</v>
      </c>
      <c r="C32" s="130">
        <v>45656</v>
      </c>
      <c r="D32" s="131"/>
      <c r="E32" s="131"/>
      <c r="F32" s="131"/>
      <c r="G32" s="131"/>
      <c r="H32" s="131"/>
      <c r="I32" s="131"/>
      <c r="J32" s="131"/>
      <c r="K32" s="131"/>
      <c r="L32" s="132"/>
      <c r="M32" s="67"/>
      <c r="N32" s="133" t="s">
        <v>50</v>
      </c>
      <c r="O32" s="133"/>
      <c r="P32" s="134"/>
    </row>
    <row r="33" spans="1:16" ht="51" customHeight="1">
      <c r="A33" s="58" t="s">
        <v>95</v>
      </c>
      <c r="B33" s="127" t="s">
        <v>96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67"/>
      <c r="N33" s="100" t="s">
        <v>75</v>
      </c>
      <c r="O33" s="101"/>
      <c r="P33" s="102"/>
    </row>
    <row r="34" spans="1:16" ht="34.5" customHeight="1">
      <c r="A34" s="58" t="s">
        <v>97</v>
      </c>
      <c r="B34" s="68" t="s">
        <v>98</v>
      </c>
      <c r="C34" s="130">
        <v>45656</v>
      </c>
      <c r="D34" s="131"/>
      <c r="E34" s="131"/>
      <c r="F34" s="131"/>
      <c r="G34" s="131"/>
      <c r="H34" s="131"/>
      <c r="I34" s="131"/>
      <c r="J34" s="131"/>
      <c r="K34" s="131"/>
      <c r="L34" s="132"/>
      <c r="M34" s="138" t="s">
        <v>160</v>
      </c>
      <c r="N34" s="133"/>
      <c r="O34" s="133"/>
      <c r="P34" s="134"/>
    </row>
    <row r="35" spans="1:16" ht="26.25" customHeight="1">
      <c r="A35" s="69" t="s">
        <v>99</v>
      </c>
      <c r="B35" s="124" t="s">
        <v>32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</row>
    <row r="36" spans="1:16" ht="26.25" customHeight="1">
      <c r="A36" s="52" t="s">
        <v>100</v>
      </c>
      <c r="B36" s="127" t="s">
        <v>101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9"/>
    </row>
    <row r="37" spans="1:16" ht="26.25" customHeight="1">
      <c r="A37" s="53" t="s">
        <v>102</v>
      </c>
      <c r="B37" s="128" t="s">
        <v>103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70"/>
      <c r="N37" s="127" t="s">
        <v>104</v>
      </c>
      <c r="O37" s="128"/>
      <c r="P37" s="129"/>
    </row>
    <row r="38" spans="1:16" ht="31.5" customHeight="1">
      <c r="A38" s="52" t="s">
        <v>105</v>
      </c>
      <c r="B38" s="71" t="s">
        <v>106</v>
      </c>
      <c r="C38" s="130">
        <v>45290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138" t="s">
        <v>104</v>
      </c>
      <c r="N38" s="133"/>
      <c r="O38" s="133"/>
      <c r="P38" s="134"/>
    </row>
    <row r="39" spans="1:16" ht="39.75" customHeight="1">
      <c r="A39" s="69" t="s">
        <v>107</v>
      </c>
      <c r="B39" s="124" t="s">
        <v>33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ht="39.75" customHeight="1">
      <c r="A40" s="52" t="s">
        <v>108</v>
      </c>
      <c r="B40" s="127" t="s">
        <v>109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9"/>
    </row>
    <row r="41" spans="1:16" ht="33.75" customHeight="1">
      <c r="A41" s="52" t="s">
        <v>110</v>
      </c>
      <c r="B41" s="127" t="s">
        <v>111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70"/>
      <c r="N41" s="127" t="s">
        <v>112</v>
      </c>
      <c r="O41" s="128"/>
      <c r="P41" s="129"/>
    </row>
    <row r="42" spans="1:16" ht="33.75" customHeight="1">
      <c r="A42" s="52" t="s">
        <v>113</v>
      </c>
      <c r="B42" s="55" t="s">
        <v>114</v>
      </c>
      <c r="C42" s="130">
        <v>45656</v>
      </c>
      <c r="D42" s="131"/>
      <c r="E42" s="131"/>
      <c r="F42" s="131"/>
      <c r="G42" s="131"/>
      <c r="H42" s="131"/>
      <c r="I42" s="131"/>
      <c r="J42" s="131"/>
      <c r="K42" s="131"/>
      <c r="L42" s="132"/>
      <c r="M42" s="138" t="s">
        <v>112</v>
      </c>
      <c r="N42" s="133"/>
      <c r="O42" s="133"/>
      <c r="P42" s="134"/>
    </row>
    <row r="43" spans="1:16" ht="33.75" customHeight="1">
      <c r="A43" s="52" t="s">
        <v>115</v>
      </c>
      <c r="B43" s="127" t="s">
        <v>116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70"/>
      <c r="N43" s="127" t="s">
        <v>112</v>
      </c>
      <c r="O43" s="128"/>
      <c r="P43" s="129"/>
    </row>
    <row r="44" spans="1:16" ht="33.75" customHeight="1">
      <c r="A44" s="52" t="s">
        <v>117</v>
      </c>
      <c r="B44" s="55" t="s">
        <v>118</v>
      </c>
      <c r="C44" s="130">
        <v>45656</v>
      </c>
      <c r="D44" s="131"/>
      <c r="E44" s="131"/>
      <c r="F44" s="131"/>
      <c r="G44" s="131"/>
      <c r="H44" s="131"/>
      <c r="I44" s="131"/>
      <c r="J44" s="131"/>
      <c r="K44" s="131"/>
      <c r="L44" s="132"/>
      <c r="M44" s="138" t="s">
        <v>112</v>
      </c>
      <c r="N44" s="133"/>
      <c r="O44" s="133"/>
      <c r="P44" s="134"/>
    </row>
    <row r="45" spans="1:16" ht="33.75" customHeight="1">
      <c r="A45" s="52" t="s">
        <v>119</v>
      </c>
      <c r="B45" s="127" t="s">
        <v>120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70"/>
      <c r="N45" s="127" t="s">
        <v>112</v>
      </c>
      <c r="O45" s="128"/>
      <c r="P45" s="129"/>
    </row>
    <row r="46" spans="1:16" ht="33.75" customHeight="1">
      <c r="A46" s="52" t="s">
        <v>121</v>
      </c>
      <c r="B46" s="72" t="s">
        <v>122</v>
      </c>
      <c r="C46" s="130">
        <v>45656</v>
      </c>
      <c r="D46" s="131"/>
      <c r="E46" s="131"/>
      <c r="F46" s="131"/>
      <c r="G46" s="131"/>
      <c r="H46" s="131"/>
      <c r="I46" s="131"/>
      <c r="J46" s="131"/>
      <c r="K46" s="131"/>
      <c r="L46" s="132"/>
      <c r="M46" s="138" t="s">
        <v>112</v>
      </c>
      <c r="N46" s="133"/>
      <c r="O46" s="133"/>
      <c r="P46" s="134"/>
    </row>
    <row r="47" spans="1:16" ht="33.75" customHeight="1">
      <c r="A47" s="52" t="s">
        <v>123</v>
      </c>
      <c r="B47" s="127" t="s">
        <v>124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70"/>
      <c r="N47" s="127" t="s">
        <v>112</v>
      </c>
      <c r="O47" s="128"/>
      <c r="P47" s="129"/>
    </row>
    <row r="48" spans="1:16" ht="33.75" customHeight="1">
      <c r="A48" s="52" t="s">
        <v>125</v>
      </c>
      <c r="B48" s="72" t="s">
        <v>126</v>
      </c>
      <c r="C48" s="130">
        <v>45656</v>
      </c>
      <c r="D48" s="131"/>
      <c r="E48" s="131"/>
      <c r="F48" s="131"/>
      <c r="G48" s="131"/>
      <c r="H48" s="131"/>
      <c r="I48" s="131"/>
      <c r="J48" s="131"/>
      <c r="K48" s="131"/>
      <c r="L48" s="132"/>
      <c r="M48" s="138" t="s">
        <v>112</v>
      </c>
      <c r="N48" s="133"/>
      <c r="O48" s="133"/>
      <c r="P48" s="134"/>
    </row>
    <row r="49" spans="1:16" ht="33.75" customHeight="1">
      <c r="A49" s="52" t="s">
        <v>127</v>
      </c>
      <c r="B49" s="127" t="s">
        <v>128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70"/>
      <c r="N49" s="127" t="s">
        <v>112</v>
      </c>
      <c r="O49" s="128"/>
      <c r="P49" s="129"/>
    </row>
    <row r="50" spans="1:16" ht="33.75" customHeight="1">
      <c r="A50" s="52" t="s">
        <v>129</v>
      </c>
      <c r="B50" s="72" t="s">
        <v>130</v>
      </c>
      <c r="C50" s="130">
        <v>45656</v>
      </c>
      <c r="D50" s="131"/>
      <c r="E50" s="131"/>
      <c r="F50" s="131"/>
      <c r="G50" s="131"/>
      <c r="H50" s="131"/>
      <c r="I50" s="131"/>
      <c r="J50" s="131"/>
      <c r="K50" s="131"/>
      <c r="L50" s="132"/>
      <c r="M50" s="138" t="s">
        <v>112</v>
      </c>
      <c r="N50" s="133"/>
      <c r="O50" s="133"/>
      <c r="P50" s="134"/>
    </row>
    <row r="51" spans="1:16" ht="33.75" customHeight="1">
      <c r="A51" s="52" t="s">
        <v>131</v>
      </c>
      <c r="B51" s="127" t="s">
        <v>132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70"/>
      <c r="N51" s="127" t="s">
        <v>112</v>
      </c>
      <c r="O51" s="128"/>
      <c r="P51" s="129"/>
    </row>
    <row r="52" spans="1:16" ht="33.75" customHeight="1">
      <c r="A52" s="52" t="s">
        <v>133</v>
      </c>
      <c r="B52" s="72" t="s">
        <v>134</v>
      </c>
      <c r="C52" s="130">
        <v>45656</v>
      </c>
      <c r="D52" s="131"/>
      <c r="E52" s="131"/>
      <c r="F52" s="131"/>
      <c r="G52" s="131"/>
      <c r="H52" s="131"/>
      <c r="I52" s="131"/>
      <c r="J52" s="131"/>
      <c r="K52" s="131"/>
      <c r="L52" s="132"/>
      <c r="M52" s="138" t="s">
        <v>112</v>
      </c>
      <c r="N52" s="133"/>
      <c r="O52" s="133"/>
      <c r="P52" s="134"/>
    </row>
    <row r="53" spans="1:16" ht="33.75" customHeight="1">
      <c r="A53" s="52" t="s">
        <v>135</v>
      </c>
      <c r="B53" s="127" t="s">
        <v>136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70"/>
      <c r="N53" s="127" t="s">
        <v>112</v>
      </c>
      <c r="O53" s="128"/>
      <c r="P53" s="129"/>
    </row>
    <row r="54" spans="1:16" ht="33.75" customHeight="1">
      <c r="A54" s="52" t="s">
        <v>137</v>
      </c>
      <c r="B54" s="72" t="s">
        <v>138</v>
      </c>
      <c r="C54" s="130">
        <v>45656</v>
      </c>
      <c r="D54" s="131"/>
      <c r="E54" s="131"/>
      <c r="F54" s="131"/>
      <c r="G54" s="131"/>
      <c r="H54" s="131"/>
      <c r="I54" s="131"/>
      <c r="J54" s="131"/>
      <c r="K54" s="131"/>
      <c r="L54" s="132"/>
      <c r="M54" s="138" t="s">
        <v>112</v>
      </c>
      <c r="N54" s="133"/>
      <c r="O54" s="133"/>
      <c r="P54" s="134"/>
    </row>
    <row r="55" spans="1:16" ht="33.75" customHeight="1">
      <c r="A55" s="52" t="s">
        <v>139</v>
      </c>
      <c r="B55" s="127" t="s">
        <v>140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70"/>
      <c r="N55" s="127" t="s">
        <v>112</v>
      </c>
      <c r="O55" s="128"/>
      <c r="P55" s="129"/>
    </row>
    <row r="56" spans="1:16" ht="33.75" customHeight="1">
      <c r="A56" s="52" t="s">
        <v>141</v>
      </c>
      <c r="B56" s="72" t="s">
        <v>142</v>
      </c>
      <c r="C56" s="130">
        <v>45656</v>
      </c>
      <c r="D56" s="131"/>
      <c r="E56" s="131"/>
      <c r="F56" s="131"/>
      <c r="G56" s="131"/>
      <c r="H56" s="131"/>
      <c r="I56" s="131"/>
      <c r="J56" s="131"/>
      <c r="K56" s="131"/>
      <c r="L56" s="132"/>
      <c r="M56" s="138" t="s">
        <v>112</v>
      </c>
      <c r="N56" s="133"/>
      <c r="O56" s="133"/>
      <c r="P56" s="134"/>
    </row>
    <row r="57" spans="1:16" ht="33.75" customHeight="1">
      <c r="A57" s="52" t="s">
        <v>143</v>
      </c>
      <c r="B57" s="127" t="s">
        <v>144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70"/>
      <c r="N57" s="127" t="s">
        <v>112</v>
      </c>
      <c r="O57" s="128"/>
      <c r="P57" s="129"/>
    </row>
    <row r="58" spans="1:16" ht="33.75" customHeight="1">
      <c r="A58" s="52" t="s">
        <v>145</v>
      </c>
      <c r="B58" s="72" t="s">
        <v>146</v>
      </c>
      <c r="C58" s="130">
        <v>45656</v>
      </c>
      <c r="D58" s="131"/>
      <c r="E58" s="131"/>
      <c r="F58" s="131"/>
      <c r="G58" s="131"/>
      <c r="H58" s="131"/>
      <c r="I58" s="131"/>
      <c r="J58" s="131"/>
      <c r="K58" s="131"/>
      <c r="L58" s="132"/>
      <c r="M58" s="138" t="s">
        <v>112</v>
      </c>
      <c r="N58" s="133"/>
      <c r="O58" s="133"/>
      <c r="P58" s="134"/>
    </row>
    <row r="59" spans="1:16" ht="33.75" customHeight="1">
      <c r="A59" s="52" t="s">
        <v>147</v>
      </c>
      <c r="B59" s="127" t="s">
        <v>148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70"/>
      <c r="N59" s="127" t="s">
        <v>112</v>
      </c>
      <c r="O59" s="128"/>
      <c r="P59" s="129"/>
    </row>
    <row r="60" spans="1:16" ht="33.75" customHeight="1">
      <c r="A60" s="52" t="s">
        <v>149</v>
      </c>
      <c r="B60" s="72" t="s">
        <v>150</v>
      </c>
      <c r="C60" s="130">
        <v>45656</v>
      </c>
      <c r="D60" s="131"/>
      <c r="E60" s="131"/>
      <c r="F60" s="131"/>
      <c r="G60" s="131"/>
      <c r="H60" s="131"/>
      <c r="I60" s="131"/>
      <c r="J60" s="131"/>
      <c r="K60" s="131"/>
      <c r="L60" s="132"/>
      <c r="M60" s="138" t="s">
        <v>112</v>
      </c>
      <c r="N60" s="133"/>
      <c r="O60" s="133"/>
      <c r="P60" s="134"/>
    </row>
    <row r="61" spans="1:16" ht="37.5" customHeight="1">
      <c r="A61" s="73" t="s">
        <v>151</v>
      </c>
      <c r="B61" s="151" t="s">
        <v>152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2"/>
    </row>
    <row r="62" spans="1:16" ht="21.75" customHeight="1">
      <c r="A62" s="74" t="s">
        <v>153</v>
      </c>
      <c r="B62" s="148" t="s">
        <v>154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50"/>
    </row>
    <row r="63" spans="1:16" ht="51.75" customHeight="1">
      <c r="A63" s="74" t="s">
        <v>155</v>
      </c>
      <c r="B63" s="148" t="s">
        <v>156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50"/>
      <c r="M63" s="62"/>
      <c r="N63" s="148" t="s">
        <v>75</v>
      </c>
      <c r="O63" s="149"/>
      <c r="P63" s="150"/>
    </row>
    <row r="64" spans="1:16" ht="34.5" customHeight="1">
      <c r="A64" s="74" t="s">
        <v>157</v>
      </c>
      <c r="B64" s="63" t="s">
        <v>158</v>
      </c>
      <c r="C64" s="130">
        <v>45656</v>
      </c>
      <c r="D64" s="131"/>
      <c r="E64" s="131"/>
      <c r="F64" s="131"/>
      <c r="G64" s="131"/>
      <c r="H64" s="131"/>
      <c r="I64" s="131"/>
      <c r="J64" s="131"/>
      <c r="K64" s="131"/>
      <c r="L64" s="132"/>
      <c r="M64" s="148" t="s">
        <v>78</v>
      </c>
      <c r="N64" s="149"/>
      <c r="O64" s="149"/>
      <c r="P64" s="150"/>
    </row>
  </sheetData>
  <mergeCells count="110">
    <mergeCell ref="C64:L64"/>
    <mergeCell ref="M64:P64"/>
    <mergeCell ref="C60:L60"/>
    <mergeCell ref="M60:P60"/>
    <mergeCell ref="B61:P61"/>
    <mergeCell ref="N53:P53"/>
    <mergeCell ref="N55:P55"/>
    <mergeCell ref="N57:P57"/>
    <mergeCell ref="N59:P59"/>
    <mergeCell ref="B59:L59"/>
    <mergeCell ref="C58:L58"/>
    <mergeCell ref="M58:P58"/>
    <mergeCell ref="C56:L56"/>
    <mergeCell ref="M56:P56"/>
    <mergeCell ref="C54:L54"/>
    <mergeCell ref="B62:P62"/>
    <mergeCell ref="B63:L63"/>
    <mergeCell ref="N63:P63"/>
    <mergeCell ref="B57:L57"/>
    <mergeCell ref="B55:L55"/>
    <mergeCell ref="B53:L53"/>
    <mergeCell ref="M54:P54"/>
    <mergeCell ref="C24:L24"/>
    <mergeCell ref="M24:P24"/>
    <mergeCell ref="C34:L34"/>
    <mergeCell ref="B39:P39"/>
    <mergeCell ref="C42:L42"/>
    <mergeCell ref="M42:P42"/>
    <mergeCell ref="B47:L47"/>
    <mergeCell ref="B45:L45"/>
    <mergeCell ref="B43:L43"/>
    <mergeCell ref="N43:P43"/>
    <mergeCell ref="N45:P45"/>
    <mergeCell ref="N47:P47"/>
    <mergeCell ref="C46:L46"/>
    <mergeCell ref="M46:P46"/>
    <mergeCell ref="C52:L52"/>
    <mergeCell ref="M52:P52"/>
    <mergeCell ref="C50:L50"/>
    <mergeCell ref="B40:P40"/>
    <mergeCell ref="B41:L41"/>
    <mergeCell ref="N41:P41"/>
    <mergeCell ref="N49:P49"/>
    <mergeCell ref="N51:P51"/>
    <mergeCell ref="B11:L11"/>
    <mergeCell ref="N11:P11"/>
    <mergeCell ref="C12:L12"/>
    <mergeCell ref="M12:P12"/>
    <mergeCell ref="B13:L13"/>
    <mergeCell ref="M50:P50"/>
    <mergeCell ref="C44:L44"/>
    <mergeCell ref="M44:P44"/>
    <mergeCell ref="B51:L51"/>
    <mergeCell ref="B49:L49"/>
    <mergeCell ref="C48:L48"/>
    <mergeCell ref="M48:P48"/>
    <mergeCell ref="B17:L17"/>
    <mergeCell ref="N17:P17"/>
    <mergeCell ref="N16:P16"/>
    <mergeCell ref="N15:P15"/>
    <mergeCell ref="B21:P21"/>
    <mergeCell ref="B22:P22"/>
    <mergeCell ref="B23:L23"/>
    <mergeCell ref="N23:P23"/>
    <mergeCell ref="N13:P13"/>
    <mergeCell ref="C18:L18"/>
    <mergeCell ref="N18:P18"/>
    <mergeCell ref="B19:L19"/>
    <mergeCell ref="N19:P19"/>
    <mergeCell ref="C20:L20"/>
    <mergeCell ref="C38:L38"/>
    <mergeCell ref="M38:P38"/>
    <mergeCell ref="C30:L30"/>
    <mergeCell ref="B27:L27"/>
    <mergeCell ref="B33:L33"/>
    <mergeCell ref="B29:L29"/>
    <mergeCell ref="N33:P33"/>
    <mergeCell ref="B36:P36"/>
    <mergeCell ref="B37:L37"/>
    <mergeCell ref="N37:P37"/>
    <mergeCell ref="M34:P34"/>
    <mergeCell ref="N28:P28"/>
    <mergeCell ref="N29:P29"/>
    <mergeCell ref="N30:P30"/>
    <mergeCell ref="C28:L28"/>
    <mergeCell ref="N27:P27"/>
    <mergeCell ref="N9:P9"/>
    <mergeCell ref="B7:P7"/>
    <mergeCell ref="N1:P1"/>
    <mergeCell ref="A2:P2"/>
    <mergeCell ref="A4:A5"/>
    <mergeCell ref="B4:B5"/>
    <mergeCell ref="C4:L5"/>
    <mergeCell ref="M4:P5"/>
    <mergeCell ref="B35:P35"/>
    <mergeCell ref="B31:L31"/>
    <mergeCell ref="N31:P31"/>
    <mergeCell ref="C32:L32"/>
    <mergeCell ref="N32:P32"/>
    <mergeCell ref="M6:P6"/>
    <mergeCell ref="C10:L10"/>
    <mergeCell ref="M10:P10"/>
    <mergeCell ref="B8:P8"/>
    <mergeCell ref="B9:L9"/>
    <mergeCell ref="B26:P26"/>
    <mergeCell ref="N20:P20"/>
    <mergeCell ref="C14:L14"/>
    <mergeCell ref="N14:P14"/>
    <mergeCell ref="B15:L15"/>
    <mergeCell ref="C16:L16"/>
  </mergeCells>
  <pageMargins left="0.23622047244094491" right="0.23622047244094491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прил.4</vt:lpstr>
      <vt:lpstr>прил.5</vt:lpstr>
      <vt:lpstr>прил.8</vt:lpstr>
      <vt:lpstr>прил.4!Область_печати</vt:lpstr>
      <vt:lpstr>прил.5!Область_печати</vt:lpstr>
      <vt:lpstr>прил.8!Область_печати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2024-04-02T11:20:10Z</dcterms:modified>
</cp:coreProperties>
</file>