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кв. 2021 года" sheetId="7" r:id="rId1"/>
  </sheets>
  <calcPr calcId="124519" iterate="1"/>
</workbook>
</file>

<file path=xl/calcChain.xml><?xml version="1.0" encoding="utf-8"?>
<calcChain xmlns="http://schemas.openxmlformats.org/spreadsheetml/2006/main">
  <c r="C22" i="7"/>
  <c r="D22"/>
  <c r="E22"/>
  <c r="B22"/>
  <c r="J7"/>
  <c r="J8"/>
  <c r="J9"/>
  <c r="J10"/>
  <c r="J11"/>
  <c r="J12"/>
  <c r="J13"/>
  <c r="J14"/>
  <c r="J15"/>
  <c r="J16"/>
  <c r="J17"/>
  <c r="J21"/>
  <c r="J18"/>
  <c r="J19"/>
  <c r="J20"/>
  <c r="J6"/>
  <c r="I7"/>
  <c r="I8"/>
  <c r="I9"/>
  <c r="I10"/>
  <c r="I11"/>
  <c r="I12"/>
  <c r="I13"/>
  <c r="I14"/>
  <c r="I15"/>
  <c r="I16"/>
  <c r="I17"/>
  <c r="I21"/>
  <c r="I18"/>
  <c r="I19"/>
  <c r="I20"/>
  <c r="I6"/>
  <c r="H7"/>
  <c r="H8"/>
  <c r="H9"/>
  <c r="H10"/>
  <c r="H11"/>
  <c r="H12"/>
  <c r="H13"/>
  <c r="H14"/>
  <c r="H15"/>
  <c r="H16"/>
  <c r="H17"/>
  <c r="H21"/>
  <c r="H18"/>
  <c r="H19"/>
  <c r="H20"/>
  <c r="H6"/>
  <c r="G7"/>
  <c r="G8"/>
  <c r="G9"/>
  <c r="G10"/>
  <c r="G11"/>
  <c r="G12"/>
  <c r="G13"/>
  <c r="G14"/>
  <c r="G15"/>
  <c r="G16"/>
  <c r="G17"/>
  <c r="G21"/>
  <c r="G18"/>
  <c r="G19"/>
  <c r="G20"/>
  <c r="G6"/>
  <c r="F7"/>
  <c r="F8"/>
  <c r="F9"/>
  <c r="F10"/>
  <c r="F11"/>
  <c r="F12"/>
  <c r="F13"/>
  <c r="F14"/>
  <c r="F15"/>
  <c r="F16"/>
  <c r="F17"/>
  <c r="F21"/>
  <c r="F18"/>
  <c r="F19"/>
  <c r="F20"/>
  <c r="F6"/>
  <c r="G22" l="1"/>
  <c r="J22"/>
  <c r="I22"/>
  <c r="F22"/>
  <c r="H22"/>
</calcChain>
</file>

<file path=xl/sharedStrings.xml><?xml version="1.0" encoding="utf-8"?>
<sst xmlns="http://schemas.openxmlformats.org/spreadsheetml/2006/main" count="31" uniqueCount="31">
  <si>
    <t>Итого расходов:</t>
  </si>
  <si>
    <t>Наименование муниципальных программ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</si>
  <si>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</si>
  <si>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</si>
  <si>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</si>
  <si>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</si>
  <si>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</si>
  <si>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</si>
  <si>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(тыс.рублей)</t>
  </si>
  <si>
    <t>% исполнения                   графа 4/ графа 5</t>
  </si>
  <si>
    <t>Уточненный план на 01.10.2023</t>
  </si>
  <si>
    <t>Факт на 01.10.2023</t>
  </si>
  <si>
    <t>Сведения о расходах бюджета по муниципальным программам за 9 месяцев 2023 года</t>
  </si>
  <si>
    <t>Муниципальная программа «Развитие системы образования муниципального образования город Медногорск»</t>
  </si>
  <si>
    <t>Муниципальная программа «Развитие культуры муниципального образования город Медногорск»</t>
  </si>
  <si>
    <t>Муниципальная программа «Развитие физической культуры, спорта, туризма и реализация молодежной политики в муниципальном образовании город Медногорск»</t>
  </si>
  <si>
    <t>Муниципальная программа «Защита населения и территории муниципального образования город Медногорск от чрезвычайных ситуаций, обеспечение пожарной безопасности и безопасности людей на водных объектах»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</si>
  <si>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</t>
  </si>
  <si>
    <t xml:space="preserve">Муниципальная программа «Профилактика  идеологии терроризма и экстремизма на территории  муниципального образования город Медногорск» </t>
  </si>
  <si>
    <t>Муниципальная программа «Развитие муниципальной службы и резерва управленческих кадров в муниципальном образовании город Медногорск»</t>
  </si>
  <si>
    <t>Муниципальная программа «Управление муниципальными финансами муниципального образования город Медногорск»</t>
  </si>
  <si>
    <t>Муниципальная программа «Стимулирование развития жилищного строительства в муниципальном образовании город Медногорск»</t>
  </si>
  <si>
    <t>Муниципальная  программа «Экономическое развитие муниципального образования город Медногорск»</t>
  </si>
  <si>
    <t>Муниципальная программа «Развитие транспортной системы  муниципального образования  город Медногорск»</t>
  </si>
  <si>
    <t>Муниципальная программа «Обеспечение качественными услугами жилищно- коммунального хозяйства населения муниципального образования город Медногорск»</t>
  </si>
  <si>
    <t>Муниципальная программа «Укрепление здравоохранения в муниципальном образовании город Медногорск»</t>
  </si>
  <si>
    <t>Муниципальная программа «Повышение эффективности деятельности администрации города Медногорска»</t>
  </si>
  <si>
    <t>Муниципальная программа «Формирование комфортной городской среды в муниципальном образовании город Медногорск»</t>
  </si>
  <si>
    <t>Муниципальная  программа «Управление земельно – имущественным комплексом муниципального образования город Медногорск»</t>
  </si>
  <si>
    <t>Уточненный план на 01.10.2022</t>
  </si>
  <si>
    <t>Факт на 01.10.2022</t>
  </si>
</sst>
</file>

<file path=xl/styles.xml><?xml version="1.0" encoding="utf-8"?>
<styleSheet xmlns="http://schemas.openxmlformats.org/spreadsheetml/2006/main">
  <numFmts count="4">
    <numFmt numFmtId="165" formatCode="0.0"/>
    <numFmt numFmtId="166" formatCode="#,##0.00;[Red]\-#,##0.00;0.00"/>
    <numFmt numFmtId="167" formatCode="#,##0.00_ ;[Red]\-#,##0.00\ "/>
    <numFmt numFmtId="168" formatCode="0000000000"/>
  </numFmts>
  <fonts count="1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5" fillId="0" borderId="1" xfId="0" applyFont="1" applyBorder="1"/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166" fontId="8" fillId="3" borderId="0" xfId="4" applyNumberFormat="1" applyFont="1" applyFill="1" applyBorder="1" applyAlignment="1" applyProtection="1">
      <protection hidden="1"/>
    </xf>
    <xf numFmtId="0" fontId="0" fillId="0" borderId="0" xfId="0" applyBorder="1"/>
    <xf numFmtId="167" fontId="0" fillId="0" borderId="0" xfId="0" applyNumberFormat="1" applyBorder="1"/>
    <xf numFmtId="166" fontId="8" fillId="3" borderId="0" xfId="5" applyNumberFormat="1" applyFont="1" applyFill="1" applyBorder="1" applyAlignment="1" applyProtection="1">
      <protection hidden="1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168" fontId="10" fillId="3" borderId="4" xfId="6" applyNumberFormat="1" applyFont="1" applyFill="1" applyBorder="1" applyAlignment="1" applyProtection="1">
      <alignment wrapText="1"/>
      <protection hidden="1"/>
    </xf>
    <xf numFmtId="165" fontId="4" fillId="2" borderId="1" xfId="2" applyNumberFormat="1" applyFont="1" applyFill="1" applyBorder="1" applyAlignment="1" applyProtection="1">
      <alignment horizontal="center" vertical="center" readingOrder="1"/>
      <protection hidden="1"/>
    </xf>
    <xf numFmtId="165" fontId="4" fillId="2" borderId="1" xfId="1" applyNumberFormat="1" applyFont="1" applyFill="1" applyBorder="1" applyAlignment="1" applyProtection="1">
      <alignment horizontal="center" vertical="center" readingOrder="1"/>
      <protection hidden="1"/>
    </xf>
    <xf numFmtId="168" fontId="10" fillId="3" borderId="0" xfId="6" applyNumberFormat="1" applyFont="1" applyFill="1" applyBorder="1" applyAlignment="1" applyProtection="1">
      <alignment wrapText="1"/>
      <protection hidden="1"/>
    </xf>
    <xf numFmtId="168" fontId="10" fillId="3" borderId="0" xfId="6" applyNumberFormat="1" applyFont="1" applyFill="1" applyBorder="1" applyAlignment="1" applyProtection="1">
      <alignment horizontal="center"/>
      <protection hidden="1"/>
    </xf>
    <xf numFmtId="166" fontId="10" fillId="3" borderId="0" xfId="6" applyNumberFormat="1" applyFont="1" applyFill="1" applyBorder="1" applyAlignment="1" applyProtection="1"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5"/>
    <cellStyle name="Обычный 5" xfId="6"/>
    <cellStyle name="Обычный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topLeftCell="A16" workbookViewId="0">
      <selection activeCell="A15" sqref="A15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  <col min="12" max="12" width="35.140625" customWidth="1"/>
    <col min="13" max="14" width="20.5703125" customWidth="1"/>
    <col min="15" max="15" width="20.42578125" customWidth="1"/>
  </cols>
  <sheetData>
    <row r="1" spans="1:16" ht="18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6">
      <c r="J2" s="10" t="s">
        <v>8</v>
      </c>
    </row>
    <row r="3" spans="1:16" ht="33" customHeight="1">
      <c r="A3" s="19" t="s">
        <v>1</v>
      </c>
      <c r="B3" s="16" t="s">
        <v>29</v>
      </c>
      <c r="C3" s="16" t="s">
        <v>30</v>
      </c>
      <c r="D3" s="18" t="s">
        <v>10</v>
      </c>
      <c r="E3" s="16" t="s">
        <v>11</v>
      </c>
      <c r="F3" s="16" t="s">
        <v>4</v>
      </c>
      <c r="G3" s="16" t="s">
        <v>5</v>
      </c>
      <c r="H3" s="18" t="s">
        <v>6</v>
      </c>
      <c r="I3" s="16" t="s">
        <v>7</v>
      </c>
      <c r="J3" s="18" t="s">
        <v>9</v>
      </c>
    </row>
    <row r="4" spans="1:16" ht="60" customHeight="1">
      <c r="A4" s="19"/>
      <c r="B4" s="17"/>
      <c r="C4" s="20"/>
      <c r="D4" s="18"/>
      <c r="E4" s="20"/>
      <c r="F4" s="17"/>
      <c r="G4" s="17"/>
      <c r="H4" s="18"/>
      <c r="I4" s="17"/>
      <c r="J4" s="18"/>
      <c r="L4" s="12"/>
      <c r="M4" s="12"/>
      <c r="N4" s="12"/>
      <c r="O4" s="12"/>
      <c r="P4" s="12"/>
    </row>
    <row r="5" spans="1:16" ht="22.5" customHeight="1">
      <c r="A5" s="7">
        <v>1</v>
      </c>
      <c r="B5" s="5" t="s">
        <v>2</v>
      </c>
      <c r="C5" s="6">
        <v>3</v>
      </c>
      <c r="D5" s="8">
        <v>4</v>
      </c>
      <c r="E5" s="6">
        <v>5</v>
      </c>
      <c r="F5" s="5" t="s">
        <v>3</v>
      </c>
      <c r="G5" s="6">
        <v>7</v>
      </c>
      <c r="H5" s="8">
        <v>8</v>
      </c>
      <c r="I5" s="6">
        <v>9</v>
      </c>
      <c r="J5" s="8">
        <v>10</v>
      </c>
      <c r="L5" s="12"/>
      <c r="M5" s="12"/>
      <c r="N5" s="12"/>
      <c r="O5" s="12"/>
      <c r="P5" s="12"/>
    </row>
    <row r="6" spans="1:16" ht="30" customHeight="1">
      <c r="A6" s="21" t="s">
        <v>13</v>
      </c>
      <c r="B6" s="3">
        <v>345075.22899999999</v>
      </c>
      <c r="C6" s="2">
        <v>251628.62532000005</v>
      </c>
      <c r="D6" s="22">
        <v>384000.48966000002</v>
      </c>
      <c r="E6" s="23">
        <v>275256.28708999988</v>
      </c>
      <c r="F6" s="2">
        <f>D6-B6</f>
        <v>38925.260660000029</v>
      </c>
      <c r="G6" s="2">
        <f>E6-C6</f>
        <v>23627.661769999831</v>
      </c>
      <c r="H6" s="2">
        <f>E6/C6*100</f>
        <v>109.38989423001941</v>
      </c>
      <c r="I6" s="2">
        <f>D6-E6</f>
        <v>108744.20257000014</v>
      </c>
      <c r="J6" s="2">
        <f>E6/D6*100</f>
        <v>71.681233358248079</v>
      </c>
      <c r="L6" s="24"/>
      <c r="M6" s="25"/>
      <c r="N6" s="26"/>
      <c r="O6" s="26"/>
      <c r="P6" s="12"/>
    </row>
    <row r="7" spans="1:16" ht="31.5">
      <c r="A7" s="21" t="s">
        <v>14</v>
      </c>
      <c r="B7" s="3">
        <v>77695.464000000007</v>
      </c>
      <c r="C7" s="2">
        <v>57537.514009999999</v>
      </c>
      <c r="D7" s="22">
        <v>78627.899999999994</v>
      </c>
      <c r="E7" s="23">
        <v>56910.352479999994</v>
      </c>
      <c r="F7" s="2">
        <f t="shared" ref="F7:F22" si="0">D7-B7</f>
        <v>932.43599999998696</v>
      </c>
      <c r="G7" s="2">
        <f t="shared" ref="G7:G22" si="1">E7-C7</f>
        <v>-627.16153000000486</v>
      </c>
      <c r="H7" s="2">
        <f t="shared" ref="H7:H22" si="2">E7/C7*100</f>
        <v>98.909995433777326</v>
      </c>
      <c r="I7" s="2">
        <f t="shared" ref="I7:I22" si="3">D7-E7</f>
        <v>21717.54752</v>
      </c>
      <c r="J7" s="2">
        <f t="shared" ref="J7:J22" si="4">E7/D7*100</f>
        <v>72.379336698551029</v>
      </c>
      <c r="L7" s="24"/>
      <c r="M7" s="25"/>
      <c r="N7" s="26"/>
      <c r="O7" s="26"/>
      <c r="P7" s="12"/>
    </row>
    <row r="8" spans="1:16" ht="45.75" customHeight="1">
      <c r="A8" s="21" t="s">
        <v>15</v>
      </c>
      <c r="B8" s="3">
        <v>36351.995040000002</v>
      </c>
      <c r="C8" s="2">
        <v>24335.65798</v>
      </c>
      <c r="D8" s="22">
        <v>56595.7</v>
      </c>
      <c r="E8" s="23">
        <v>28853.318620000005</v>
      </c>
      <c r="F8" s="2">
        <f t="shared" si="0"/>
        <v>20243.704959999995</v>
      </c>
      <c r="G8" s="2">
        <f t="shared" si="1"/>
        <v>4517.6606400000055</v>
      </c>
      <c r="H8" s="2">
        <f t="shared" si="2"/>
        <v>118.56395517932079</v>
      </c>
      <c r="I8" s="2">
        <f t="shared" si="3"/>
        <v>27742.381379999992</v>
      </c>
      <c r="J8" s="2">
        <f t="shared" si="4"/>
        <v>50.981467885369391</v>
      </c>
      <c r="L8" s="24"/>
      <c r="M8" s="25"/>
      <c r="N8" s="26"/>
      <c r="O8" s="26"/>
      <c r="P8" s="12"/>
    </row>
    <row r="9" spans="1:16" ht="74.25" customHeight="1">
      <c r="A9" s="21" t="s">
        <v>16</v>
      </c>
      <c r="B9" s="3">
        <v>3248.9546</v>
      </c>
      <c r="C9" s="2">
        <v>2215.9258300000001</v>
      </c>
      <c r="D9" s="22">
        <v>2891.1</v>
      </c>
      <c r="E9" s="23">
        <v>1799.23495</v>
      </c>
      <c r="F9" s="2">
        <f t="shared" si="0"/>
        <v>-357.85460000000012</v>
      </c>
      <c r="G9" s="2">
        <f t="shared" si="1"/>
        <v>-416.69088000000011</v>
      </c>
      <c r="H9" s="2">
        <f t="shared" si="2"/>
        <v>81.195630541478906</v>
      </c>
      <c r="I9" s="2">
        <f t="shared" si="3"/>
        <v>1091.8650499999999</v>
      </c>
      <c r="J9" s="2">
        <f t="shared" si="4"/>
        <v>62.233577185154445</v>
      </c>
      <c r="L9" s="24"/>
      <c r="M9" s="25"/>
      <c r="N9" s="26"/>
      <c r="O9" s="26"/>
      <c r="P9" s="12"/>
    </row>
    <row r="10" spans="1:16" ht="47.25" customHeight="1">
      <c r="A10" s="21" t="s">
        <v>17</v>
      </c>
      <c r="B10" s="3">
        <v>109.5</v>
      </c>
      <c r="C10" s="2">
        <v>9.6839999999999993</v>
      </c>
      <c r="D10" s="22">
        <v>99</v>
      </c>
      <c r="E10" s="23">
        <v>7.819</v>
      </c>
      <c r="F10" s="2">
        <f t="shared" si="0"/>
        <v>-10.5</v>
      </c>
      <c r="G10" s="2">
        <f t="shared" si="1"/>
        <v>-1.8649999999999993</v>
      </c>
      <c r="H10" s="2">
        <f t="shared" si="2"/>
        <v>80.741429161503518</v>
      </c>
      <c r="I10" s="2">
        <f t="shared" si="3"/>
        <v>91.180999999999997</v>
      </c>
      <c r="J10" s="2">
        <f t="shared" si="4"/>
        <v>7.8979797979797981</v>
      </c>
      <c r="L10" s="24"/>
      <c r="M10" s="25"/>
      <c r="N10" s="26"/>
      <c r="O10" s="26"/>
      <c r="P10" s="12"/>
    </row>
    <row r="11" spans="1:16" ht="47.25">
      <c r="A11" s="21" t="s">
        <v>18</v>
      </c>
      <c r="B11" s="3">
        <v>8521.0229999999992</v>
      </c>
      <c r="C11" s="2">
        <v>267.92756000000003</v>
      </c>
      <c r="D11" s="22">
        <v>636.1</v>
      </c>
      <c r="E11" s="23">
        <v>293.10856000000007</v>
      </c>
      <c r="F11" s="2">
        <f t="shared" si="0"/>
        <v>-7884.9229999999989</v>
      </c>
      <c r="G11" s="2">
        <f t="shared" si="1"/>
        <v>25.18100000000004</v>
      </c>
      <c r="H11" s="2">
        <f t="shared" si="2"/>
        <v>109.39843590558584</v>
      </c>
      <c r="I11" s="2">
        <f t="shared" si="3"/>
        <v>342.99143999999995</v>
      </c>
      <c r="J11" s="2">
        <f t="shared" si="4"/>
        <v>46.07900644552744</v>
      </c>
      <c r="L11" s="24"/>
      <c r="M11" s="25"/>
      <c r="N11" s="26"/>
      <c r="O11" s="26"/>
      <c r="P11" s="12"/>
    </row>
    <row r="12" spans="1:16" ht="47.25" customHeight="1">
      <c r="A12" s="21" t="s">
        <v>19</v>
      </c>
      <c r="B12" s="3">
        <v>52.1</v>
      </c>
      <c r="C12" s="2">
        <v>48.1</v>
      </c>
      <c r="D12" s="22">
        <v>61</v>
      </c>
      <c r="E12" s="23">
        <v>33.1</v>
      </c>
      <c r="F12" s="2">
        <f t="shared" si="0"/>
        <v>8.8999999999999986</v>
      </c>
      <c r="G12" s="2">
        <f t="shared" si="1"/>
        <v>-15</v>
      </c>
      <c r="H12" s="2">
        <f t="shared" si="2"/>
        <v>68.814968814968807</v>
      </c>
      <c r="I12" s="2">
        <f t="shared" si="3"/>
        <v>27.9</v>
      </c>
      <c r="J12" s="2">
        <f t="shared" si="4"/>
        <v>54.262295081967217</v>
      </c>
      <c r="L12" s="24"/>
      <c r="M12" s="25"/>
      <c r="N12" s="26"/>
      <c r="O12" s="26"/>
      <c r="P12" s="12"/>
    </row>
    <row r="13" spans="1:16" ht="45.75" customHeight="1">
      <c r="A13" s="21" t="s">
        <v>20</v>
      </c>
      <c r="B13" s="3">
        <v>9002.5</v>
      </c>
      <c r="C13" s="2">
        <v>6484.7565800000002</v>
      </c>
      <c r="D13" s="22">
        <v>9561</v>
      </c>
      <c r="E13" s="23">
        <v>6701.9282700000003</v>
      </c>
      <c r="F13" s="2">
        <f t="shared" si="0"/>
        <v>558.5</v>
      </c>
      <c r="G13" s="2">
        <f t="shared" si="1"/>
        <v>217.17169000000013</v>
      </c>
      <c r="H13" s="2">
        <f t="shared" si="2"/>
        <v>103.3489567005459</v>
      </c>
      <c r="I13" s="2">
        <f t="shared" si="3"/>
        <v>2859.0717299999997</v>
      </c>
      <c r="J13" s="2">
        <f t="shared" si="4"/>
        <v>70.096519924694078</v>
      </c>
      <c r="L13" s="24"/>
      <c r="M13" s="25"/>
      <c r="N13" s="26"/>
      <c r="O13" s="26"/>
      <c r="P13" s="12"/>
    </row>
    <row r="14" spans="1:16" ht="44.25" customHeight="1">
      <c r="A14" s="21" t="s">
        <v>21</v>
      </c>
      <c r="B14" s="3">
        <v>103929.5512</v>
      </c>
      <c r="C14" s="2">
        <v>75337.322879999992</v>
      </c>
      <c r="D14" s="22">
        <v>232483.20574999999</v>
      </c>
      <c r="E14" s="23">
        <v>40022.36305</v>
      </c>
      <c r="F14" s="2">
        <f t="shared" si="0"/>
        <v>128553.65454999999</v>
      </c>
      <c r="G14" s="2">
        <f t="shared" si="1"/>
        <v>-35314.959829999993</v>
      </c>
      <c r="H14" s="2">
        <f t="shared" si="2"/>
        <v>53.12421721402162</v>
      </c>
      <c r="I14" s="2">
        <f t="shared" si="3"/>
        <v>192460.84269999998</v>
      </c>
      <c r="J14" s="2">
        <f t="shared" si="4"/>
        <v>17.21516310001244</v>
      </c>
      <c r="L14" s="24"/>
      <c r="M14" s="25"/>
      <c r="N14" s="26"/>
      <c r="O14" s="26"/>
      <c r="P14" s="12"/>
    </row>
    <row r="15" spans="1:16" ht="33" customHeight="1">
      <c r="A15" s="21" t="s">
        <v>22</v>
      </c>
      <c r="B15" s="3">
        <v>88398.2</v>
      </c>
      <c r="C15" s="2">
        <v>32240.718809999998</v>
      </c>
      <c r="D15" s="22">
        <v>4675.8999999999996</v>
      </c>
      <c r="E15" s="23">
        <v>3318.2970300000002</v>
      </c>
      <c r="F15" s="2">
        <f t="shared" si="0"/>
        <v>-83722.3</v>
      </c>
      <c r="G15" s="2">
        <f t="shared" si="1"/>
        <v>-28922.421779999997</v>
      </c>
      <c r="H15" s="2">
        <f t="shared" si="2"/>
        <v>10.292255112410134</v>
      </c>
      <c r="I15" s="2">
        <f t="shared" si="3"/>
        <v>1357.6029699999995</v>
      </c>
      <c r="J15" s="2">
        <f t="shared" si="4"/>
        <v>70.965953720139453</v>
      </c>
      <c r="L15" s="24"/>
      <c r="M15" s="25"/>
      <c r="N15" s="26"/>
      <c r="O15" s="26"/>
      <c r="P15" s="12"/>
    </row>
    <row r="16" spans="1:16" ht="33.75" customHeight="1">
      <c r="A16" s="21" t="s">
        <v>23</v>
      </c>
      <c r="B16" s="3">
        <v>140514.27934000001</v>
      </c>
      <c r="C16" s="2">
        <v>88778.933969999998</v>
      </c>
      <c r="D16" s="22">
        <v>243778.50275000001</v>
      </c>
      <c r="E16" s="23">
        <v>20668.526309999997</v>
      </c>
      <c r="F16" s="2">
        <f t="shared" si="0"/>
        <v>103264.22341000001</v>
      </c>
      <c r="G16" s="2">
        <f t="shared" si="1"/>
        <v>-68110.407659999997</v>
      </c>
      <c r="H16" s="2">
        <f t="shared" si="2"/>
        <v>23.280890393417277</v>
      </c>
      <c r="I16" s="2">
        <f t="shared" si="3"/>
        <v>223109.97644000003</v>
      </c>
      <c r="J16" s="2">
        <f t="shared" si="4"/>
        <v>8.4784039924947798</v>
      </c>
      <c r="L16" s="24"/>
      <c r="M16" s="25"/>
      <c r="N16" s="26"/>
      <c r="O16" s="26"/>
      <c r="P16" s="12"/>
    </row>
    <row r="17" spans="1:16" ht="58.5" customHeight="1">
      <c r="A17" s="21" t="s">
        <v>24</v>
      </c>
      <c r="B17" s="3">
        <v>203749.99340000001</v>
      </c>
      <c r="C17" s="2">
        <v>42594.884439999994</v>
      </c>
      <c r="D17" s="22">
        <v>302928.23058999999</v>
      </c>
      <c r="E17" s="23">
        <v>148872.17330000002</v>
      </c>
      <c r="F17" s="2">
        <f t="shared" si="0"/>
        <v>99178.237189999985</v>
      </c>
      <c r="G17" s="2">
        <f t="shared" si="1"/>
        <v>106277.28886000003</v>
      </c>
      <c r="H17" s="2">
        <f t="shared" si="2"/>
        <v>349.50716560742012</v>
      </c>
      <c r="I17" s="2">
        <f t="shared" si="3"/>
        <v>154056.05728999997</v>
      </c>
      <c r="J17" s="2">
        <f t="shared" si="4"/>
        <v>49.144370932365149</v>
      </c>
      <c r="L17" s="24"/>
      <c r="M17" s="25"/>
      <c r="N17" s="26"/>
      <c r="O17" s="26"/>
      <c r="P17" s="12"/>
    </row>
    <row r="18" spans="1:16" ht="47.25">
      <c r="A18" s="21" t="s">
        <v>25</v>
      </c>
      <c r="B18" s="3">
        <v>228</v>
      </c>
      <c r="C18" s="2">
        <v>153</v>
      </c>
      <c r="D18" s="22">
        <v>662</v>
      </c>
      <c r="E18" s="23">
        <v>611</v>
      </c>
      <c r="F18" s="2">
        <f t="shared" si="0"/>
        <v>434</v>
      </c>
      <c r="G18" s="2">
        <f t="shared" si="1"/>
        <v>458</v>
      </c>
      <c r="H18" s="2">
        <f t="shared" si="2"/>
        <v>399.34640522875816</v>
      </c>
      <c r="I18" s="2">
        <f t="shared" si="3"/>
        <v>51</v>
      </c>
      <c r="J18" s="2">
        <f t="shared" si="4"/>
        <v>92.296072507552879</v>
      </c>
      <c r="L18" s="24"/>
      <c r="M18" s="25"/>
      <c r="N18" s="26"/>
      <c r="O18" s="26"/>
      <c r="P18" s="12"/>
    </row>
    <row r="19" spans="1:16" ht="47.25">
      <c r="A19" s="21" t="s">
        <v>26</v>
      </c>
      <c r="B19" s="3">
        <v>48443.284329999995</v>
      </c>
      <c r="C19" s="2">
        <v>34739.562199999993</v>
      </c>
      <c r="D19" s="22">
        <v>52200.85</v>
      </c>
      <c r="E19" s="23">
        <v>37104.106779999987</v>
      </c>
      <c r="F19" s="2">
        <f t="shared" si="0"/>
        <v>3757.5656700000036</v>
      </c>
      <c r="G19" s="2">
        <f t="shared" si="1"/>
        <v>2364.5445799999943</v>
      </c>
      <c r="H19" s="2">
        <f t="shared" si="2"/>
        <v>106.8064892884574</v>
      </c>
      <c r="I19" s="2">
        <f t="shared" si="3"/>
        <v>15096.743220000011</v>
      </c>
      <c r="J19" s="2">
        <f t="shared" si="4"/>
        <v>71.079506904581038</v>
      </c>
      <c r="L19" s="24"/>
      <c r="M19" s="25"/>
      <c r="N19" s="26"/>
      <c r="O19" s="26"/>
      <c r="P19" s="12"/>
    </row>
    <row r="20" spans="1:16" ht="47.25">
      <c r="A20" s="21" t="s">
        <v>27</v>
      </c>
      <c r="B20" s="3">
        <v>179436.41467</v>
      </c>
      <c r="C20" s="2">
        <v>54974.861870000008</v>
      </c>
      <c r="D20" s="22">
        <v>33327.599999999999</v>
      </c>
      <c r="E20" s="23">
        <v>9490.9931300000007</v>
      </c>
      <c r="F20" s="2">
        <f t="shared" si="0"/>
        <v>-146108.81466999999</v>
      </c>
      <c r="G20" s="2">
        <f t="shared" si="1"/>
        <v>-45483.868740000005</v>
      </c>
      <c r="H20" s="2">
        <f t="shared" si="2"/>
        <v>17.264241886488982</v>
      </c>
      <c r="I20" s="2">
        <f t="shared" si="3"/>
        <v>23836.606869999996</v>
      </c>
      <c r="J20" s="2">
        <f t="shared" si="4"/>
        <v>28.477877584944615</v>
      </c>
      <c r="L20" s="24"/>
      <c r="M20" s="25"/>
      <c r="N20" s="26"/>
      <c r="O20" s="26"/>
      <c r="P20" s="12"/>
    </row>
    <row r="21" spans="1:16" ht="47.25">
      <c r="A21" s="21" t="s">
        <v>28</v>
      </c>
      <c r="B21" s="3">
        <v>20038.337420000003</v>
      </c>
      <c r="C21" s="2">
        <v>15807.043250000001</v>
      </c>
      <c r="D21" s="22">
        <v>22169.039250000002</v>
      </c>
      <c r="E21" s="23">
        <v>7938.8884300000009</v>
      </c>
      <c r="F21" s="2">
        <f>D21-B21</f>
        <v>2130.7018299999982</v>
      </c>
      <c r="G21" s="2">
        <f>E21-C21</f>
        <v>-7868.1548199999997</v>
      </c>
      <c r="H21" s="2">
        <f>E21/C21*100</f>
        <v>50.223740799848827</v>
      </c>
      <c r="I21" s="2">
        <f>D21-E21</f>
        <v>14230.150820000001</v>
      </c>
      <c r="J21" s="2">
        <f>E21/D21*100</f>
        <v>35.810701313995821</v>
      </c>
      <c r="L21" s="24"/>
      <c r="M21" s="25"/>
      <c r="N21" s="26"/>
      <c r="O21" s="26"/>
      <c r="P21" s="12"/>
    </row>
    <row r="22" spans="1:16" ht="14.25">
      <c r="A22" s="1" t="s">
        <v>0</v>
      </c>
      <c r="B22" s="4">
        <f>SUM(B6:B21)</f>
        <v>1264794.8260000001</v>
      </c>
      <c r="C22" s="4">
        <f t="shared" ref="C22:E22" si="5">SUM(C6:C21)</f>
        <v>687154.51870000013</v>
      </c>
      <c r="D22" s="4">
        <f t="shared" si="5"/>
        <v>1424697.618</v>
      </c>
      <c r="E22" s="4">
        <f t="shared" si="5"/>
        <v>637881.49699999997</v>
      </c>
      <c r="F22" s="9">
        <f t="shared" si="0"/>
        <v>159902.7919999999</v>
      </c>
      <c r="G22" s="9">
        <f t="shared" si="1"/>
        <v>-49273.021700000158</v>
      </c>
      <c r="H22" s="9">
        <f t="shared" si="2"/>
        <v>92.829411673924838</v>
      </c>
      <c r="I22" s="9">
        <f t="shared" si="3"/>
        <v>786816.12100000004</v>
      </c>
      <c r="J22" s="9">
        <f t="shared" si="4"/>
        <v>44.773114585217193</v>
      </c>
      <c r="L22" s="12"/>
      <c r="M22" s="12"/>
      <c r="N22" s="12"/>
      <c r="O22" s="12"/>
      <c r="P22" s="12"/>
    </row>
    <row r="23" spans="1:16">
      <c r="L23" s="12"/>
      <c r="M23" s="12"/>
      <c r="N23" s="12"/>
      <c r="O23" s="12"/>
      <c r="P23" s="12"/>
    </row>
    <row r="24" spans="1:16" ht="15.75">
      <c r="L24" s="12"/>
      <c r="M24" s="11"/>
      <c r="N24" s="12"/>
      <c r="O24" s="14"/>
      <c r="P24" s="12"/>
    </row>
    <row r="25" spans="1:16">
      <c r="L25" s="12"/>
      <c r="M25" s="12"/>
      <c r="N25" s="12"/>
      <c r="O25" s="12"/>
      <c r="P25" s="12"/>
    </row>
    <row r="26" spans="1:16">
      <c r="L26" s="12"/>
      <c r="M26" s="13"/>
      <c r="N26" s="13"/>
      <c r="O26" s="12"/>
    </row>
    <row r="27" spans="1:16">
      <c r="L27" s="12"/>
      <c r="M27" s="12"/>
      <c r="N27" s="12"/>
      <c r="O27" s="12"/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2021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2023-10-26T05:39:50Z</dcterms:modified>
</cp:coreProperties>
</file>