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7" i="1"/>
  <c r="K17"/>
  <c r="J17"/>
  <c r="I17"/>
  <c r="I15"/>
  <c r="I14"/>
  <c r="I11"/>
  <c r="I9"/>
  <c r="I8"/>
  <c r="I7"/>
  <c r="G10"/>
  <c r="G11"/>
  <c r="G17"/>
  <c r="G15"/>
  <c r="G14"/>
  <c r="G9"/>
  <c r="G8"/>
  <c r="G7"/>
</calcChain>
</file>

<file path=xl/sharedStrings.xml><?xml version="1.0" encoding="utf-8"?>
<sst xmlns="http://schemas.openxmlformats.org/spreadsheetml/2006/main" count="41" uniqueCount="32">
  <si>
    <t>Наименование тарифа (услуги)</t>
  </si>
  <si>
    <t>Орган регулирования</t>
  </si>
  <si>
    <t>Наименование и номер нормативного акта  (документа)</t>
  </si>
  <si>
    <t>Един. измер.</t>
  </si>
  <si>
    <t>% роста</t>
  </si>
  <si>
    <t>С 01.01 по 30.06.</t>
  </si>
  <si>
    <t>С 01.07 по 31.12.</t>
  </si>
  <si>
    <t>м3</t>
  </si>
  <si>
    <t>Тариф на электрическую энергию</t>
  </si>
  <si>
    <t>Правительство Оренбургской области</t>
  </si>
  <si>
    <t>Квт./ч</t>
  </si>
  <si>
    <t>Розничные цены на природный газ для населения</t>
  </si>
  <si>
    <t>1 м3</t>
  </si>
  <si>
    <t xml:space="preserve">Тарифы на горячее водоснабжение </t>
  </si>
  <si>
    <t>- компонент на холодную воду</t>
  </si>
  <si>
    <t>- компонент на тепловую энергию</t>
  </si>
  <si>
    <t>Гкал</t>
  </si>
  <si>
    <t xml:space="preserve">Тарифы на тепловую энергию </t>
  </si>
  <si>
    <t>Департамент Оренбургской области по ценам    и регулированию тарифов</t>
  </si>
  <si>
    <t>Тариф на холодное водоснабжение для ООО "ВодоСнабжение"</t>
  </si>
  <si>
    <t>Администрация города Медногорска</t>
  </si>
  <si>
    <t>Тариф на водоотведение для ООО "ВодоСнабжение"</t>
  </si>
  <si>
    <t>филиал  «Оренбургский» ПАО «Т Плюс»</t>
  </si>
  <si>
    <t xml:space="preserve">Свод по тарифам для населения на коммунальные услуги на 2019 год </t>
  </si>
  <si>
    <t>2019 год    (с учетом НДС)</t>
  </si>
  <si>
    <t>Постановление от 17.12.2018                             № 1760-па</t>
  </si>
  <si>
    <t>Приказ от 03.12.2018                   № 131-в</t>
  </si>
  <si>
    <t>Приказ от 20.12.2018                   № 241-э/э</t>
  </si>
  <si>
    <t>Постановление от 25.12.2018 № 866-п</t>
  </si>
  <si>
    <t>Приказ от 25.06.2019                 № 73-г</t>
  </si>
  <si>
    <t>Приказ от 17.12.2018 № 226-в</t>
  </si>
  <si>
    <t>Приказ от 11.12.2018                  № 213-т/э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</si>
</sst>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2" fontId="3" fillId="0" borderId="5" xfId="0" applyNumberFormat="1" applyFont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/>
    <xf numFmtId="2" fontId="6" fillId="2" borderId="9" xfId="0" applyNumberFormat="1" applyFont="1" applyFill="1" applyBorder="1" applyAlignment="1">
      <alignment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justify"/>
    </xf>
    <xf numFmtId="2" fontId="5" fillId="2" borderId="24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/>
    <xf numFmtId="165" fontId="0" fillId="0" borderId="0" xfId="1" applyNumberFormat="1" applyFont="1"/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9" fillId="0" borderId="0" xfId="1" applyNumberFormat="1" applyFont="1"/>
    <xf numFmtId="0" fontId="9" fillId="2" borderId="0" xfId="0" applyFont="1" applyFill="1"/>
    <xf numFmtId="2" fontId="9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topLeftCell="A10" workbookViewId="0">
      <selection activeCell="C25" sqref="C25"/>
    </sheetView>
  </sheetViews>
  <sheetFormatPr defaultRowHeight="15"/>
  <cols>
    <col min="1" max="1" width="25.5703125" customWidth="1"/>
    <col min="2" max="2" width="22.7109375" customWidth="1"/>
    <col min="3" max="3" width="20.42578125" customWidth="1"/>
    <col min="4" max="4" width="13.7109375" customWidth="1"/>
    <col min="5" max="5" width="19.7109375" customWidth="1"/>
    <col min="6" max="6" width="18.140625" customWidth="1"/>
    <col min="7" max="7" width="21.140625" customWidth="1"/>
    <col min="9" max="9" width="9.5703125" bestFit="1" customWidth="1"/>
  </cols>
  <sheetData>
    <row r="2" spans="1:9" ht="18.75">
      <c r="A2" s="35" t="s">
        <v>23</v>
      </c>
      <c r="B2" s="35"/>
      <c r="C2" s="35"/>
      <c r="D2" s="35"/>
      <c r="E2" s="35"/>
      <c r="F2" s="35"/>
      <c r="G2" s="35"/>
    </row>
    <row r="3" spans="1:9" ht="15.75" thickBot="1"/>
    <row r="4" spans="1:9">
      <c r="A4" s="36" t="s">
        <v>0</v>
      </c>
      <c r="B4" s="39" t="s">
        <v>1</v>
      </c>
      <c r="C4" s="39" t="s">
        <v>2</v>
      </c>
      <c r="D4" s="42" t="s">
        <v>3</v>
      </c>
      <c r="E4" s="42" t="s">
        <v>24</v>
      </c>
      <c r="F4" s="44"/>
      <c r="G4" s="47" t="s">
        <v>4</v>
      </c>
    </row>
    <row r="5" spans="1:9" ht="15.75" thickBot="1">
      <c r="A5" s="37"/>
      <c r="B5" s="40"/>
      <c r="C5" s="40"/>
      <c r="D5" s="43"/>
      <c r="E5" s="45"/>
      <c r="F5" s="46"/>
      <c r="G5" s="48"/>
    </row>
    <row r="6" spans="1:9" ht="16.5" thickBot="1">
      <c r="A6" s="38"/>
      <c r="B6" s="41"/>
      <c r="C6" s="41"/>
      <c r="D6" s="41"/>
      <c r="E6" s="2" t="s">
        <v>5</v>
      </c>
      <c r="F6" s="2" t="s">
        <v>6</v>
      </c>
      <c r="G6" s="49"/>
    </row>
    <row r="7" spans="1:9" ht="84.75" customHeight="1" thickBot="1">
      <c r="A7" s="12" t="s">
        <v>19</v>
      </c>
      <c r="B7" s="10" t="s">
        <v>18</v>
      </c>
      <c r="C7" s="3" t="s">
        <v>26</v>
      </c>
      <c r="D7" s="3" t="s">
        <v>7</v>
      </c>
      <c r="E7" s="3">
        <v>39.89</v>
      </c>
      <c r="F7" s="3">
        <v>40.69</v>
      </c>
      <c r="G7" s="17">
        <f>F7/E7*100</f>
        <v>102.00551516670843</v>
      </c>
      <c r="H7" s="51">
        <v>39.22</v>
      </c>
      <c r="I7" s="52">
        <f>F7/H7*100</f>
        <v>103.74808771035187</v>
      </c>
    </row>
    <row r="8" spans="1:9" ht="63.75" thickBot="1">
      <c r="A8" s="12" t="s">
        <v>21</v>
      </c>
      <c r="B8" s="3" t="s">
        <v>20</v>
      </c>
      <c r="C8" s="3" t="s">
        <v>25</v>
      </c>
      <c r="D8" s="3" t="s">
        <v>7</v>
      </c>
      <c r="E8" s="3">
        <v>16.27</v>
      </c>
      <c r="F8" s="3">
        <v>16.760000000000002</v>
      </c>
      <c r="G8" s="17">
        <f>F8/E8*100</f>
        <v>103.01167793484942</v>
      </c>
      <c r="H8" s="53">
        <v>16</v>
      </c>
      <c r="I8" s="52">
        <f t="shared" ref="I8:I17" si="0">F8/H8*100</f>
        <v>104.75000000000001</v>
      </c>
    </row>
    <row r="9" spans="1:9" ht="79.5" thickBot="1">
      <c r="A9" s="21" t="s">
        <v>8</v>
      </c>
      <c r="B9" s="19" t="s">
        <v>18</v>
      </c>
      <c r="C9" s="4" t="s">
        <v>27</v>
      </c>
      <c r="D9" s="4" t="s">
        <v>10</v>
      </c>
      <c r="E9" s="18">
        <v>2.99</v>
      </c>
      <c r="F9" s="18">
        <v>3.08</v>
      </c>
      <c r="G9" s="20">
        <f>F9/E9*100</f>
        <v>103.01003344481605</v>
      </c>
      <c r="H9" s="53">
        <v>2.94</v>
      </c>
      <c r="I9" s="52">
        <f t="shared" si="0"/>
        <v>104.76190476190477</v>
      </c>
    </row>
    <row r="10" spans="1:9" ht="48" thickBot="1">
      <c r="A10" s="50" t="s">
        <v>11</v>
      </c>
      <c r="B10" s="16" t="s">
        <v>9</v>
      </c>
      <c r="C10" s="16" t="s">
        <v>28</v>
      </c>
      <c r="D10" s="24" t="s">
        <v>12</v>
      </c>
      <c r="E10" s="16">
        <v>5.76</v>
      </c>
      <c r="F10" s="24"/>
      <c r="G10" s="23">
        <f>F10/E10*100</f>
        <v>0</v>
      </c>
      <c r="H10" s="53"/>
      <c r="I10" s="52"/>
    </row>
    <row r="11" spans="1:9" ht="79.5" thickBot="1">
      <c r="A11" s="28"/>
      <c r="B11" s="16" t="s">
        <v>18</v>
      </c>
      <c r="C11" s="16" t="s">
        <v>29</v>
      </c>
      <c r="D11" s="22" t="s">
        <v>12</v>
      </c>
      <c r="E11" s="16">
        <v>5.76</v>
      </c>
      <c r="F11" s="22">
        <v>5.85</v>
      </c>
      <c r="G11" s="23">
        <f>F11/E11*100</f>
        <v>101.5625</v>
      </c>
      <c r="H11" s="53">
        <v>5.67</v>
      </c>
      <c r="I11" s="52">
        <f t="shared" si="0"/>
        <v>103.17460317460316</v>
      </c>
    </row>
    <row r="12" spans="1:9" ht="16.5" thickBot="1">
      <c r="A12" s="28" t="s">
        <v>13</v>
      </c>
      <c r="B12" s="29"/>
      <c r="C12" s="29"/>
      <c r="D12" s="29"/>
      <c r="E12" s="29"/>
      <c r="F12" s="29"/>
      <c r="G12" s="30"/>
      <c r="H12" s="53"/>
      <c r="I12" s="52"/>
    </row>
    <row r="13" spans="1:9" ht="47.25" customHeight="1" thickBot="1">
      <c r="A13" s="13" t="s">
        <v>22</v>
      </c>
      <c r="B13" s="31" t="s">
        <v>18</v>
      </c>
      <c r="C13" s="5"/>
      <c r="D13" s="6"/>
      <c r="E13" s="7"/>
      <c r="F13" s="7"/>
      <c r="G13" s="8"/>
      <c r="H13" s="53"/>
      <c r="I13" s="52"/>
    </row>
    <row r="14" spans="1:9" ht="32.25" thickBot="1">
      <c r="A14" s="14" t="s">
        <v>14</v>
      </c>
      <c r="B14" s="32"/>
      <c r="C14" s="34" t="s">
        <v>30</v>
      </c>
      <c r="D14" s="11" t="s">
        <v>7</v>
      </c>
      <c r="E14" s="3">
        <v>39.89</v>
      </c>
      <c r="F14" s="3">
        <v>40.69</v>
      </c>
      <c r="G14" s="23">
        <f>F14/E14*100</f>
        <v>102.00551516670843</v>
      </c>
      <c r="H14" s="51">
        <v>39.22</v>
      </c>
      <c r="I14" s="52">
        <f t="shared" si="0"/>
        <v>103.74808771035187</v>
      </c>
    </row>
    <row r="15" spans="1:9" ht="32.25" thickBot="1">
      <c r="A15" s="14" t="s">
        <v>15</v>
      </c>
      <c r="B15" s="33"/>
      <c r="C15" s="34"/>
      <c r="D15" s="11" t="s">
        <v>16</v>
      </c>
      <c r="E15" s="9">
        <v>1903.99</v>
      </c>
      <c r="F15" s="9">
        <v>1932.54</v>
      </c>
      <c r="G15" s="23">
        <f>F15/E15*100</f>
        <v>101.49948266535014</v>
      </c>
      <c r="H15" s="51">
        <v>1872.26</v>
      </c>
      <c r="I15" s="52">
        <f t="shared" si="0"/>
        <v>103.21963829809961</v>
      </c>
    </row>
    <row r="16" spans="1:9" ht="16.5" thickBot="1">
      <c r="A16" s="28" t="s">
        <v>17</v>
      </c>
      <c r="B16" s="29"/>
      <c r="C16" s="29"/>
      <c r="D16" s="29"/>
      <c r="E16" s="29"/>
      <c r="F16" s="29"/>
      <c r="G16" s="30"/>
      <c r="H16" s="1"/>
      <c r="I16" s="26"/>
    </row>
    <row r="17" spans="1:12" ht="84.75" customHeight="1" thickBot="1">
      <c r="A17" s="15" t="s">
        <v>22</v>
      </c>
      <c r="B17" s="11" t="s">
        <v>18</v>
      </c>
      <c r="C17" s="16" t="s">
        <v>31</v>
      </c>
      <c r="D17" s="11" t="s">
        <v>16</v>
      </c>
      <c r="E17" s="9">
        <v>1903.99</v>
      </c>
      <c r="F17" s="9">
        <v>1932.54</v>
      </c>
      <c r="G17" s="25">
        <f>F17/E17*100</f>
        <v>101.49948266535014</v>
      </c>
      <c r="H17" s="51">
        <v>1872.25</v>
      </c>
      <c r="I17" s="52">
        <f t="shared" si="0"/>
        <v>103.22018961143009</v>
      </c>
      <c r="J17" s="51">
        <f>F17*0.051</f>
        <v>98.559539999999998</v>
      </c>
      <c r="K17" s="54">
        <f>J17+F14</f>
        <v>139.24954</v>
      </c>
      <c r="L17" s="51">
        <f>139.25/134.7*100</f>
        <v>103.37787676317744</v>
      </c>
    </row>
    <row r="18" spans="1:12">
      <c r="I18" s="27"/>
    </row>
  </sheetData>
  <mergeCells count="12">
    <mergeCell ref="A12:G12"/>
    <mergeCell ref="B13:B15"/>
    <mergeCell ref="C14:C15"/>
    <mergeCell ref="A16:G16"/>
    <mergeCell ref="A2:G2"/>
    <mergeCell ref="A4:A6"/>
    <mergeCell ref="B4:B6"/>
    <mergeCell ref="C4:C6"/>
    <mergeCell ref="D4:D6"/>
    <mergeCell ref="E4:F5"/>
    <mergeCell ref="G4:G6"/>
    <mergeCell ref="A10:A11"/>
  </mergeCells>
  <pageMargins left="1.19" right="0.70866141732283472" top="0.33" bottom="0.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2021-05-07T04:55:49Z</dcterms:modified>
</cp:coreProperties>
</file>