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кв. 2021 года" sheetId="7" r:id="rId1"/>
  </sheets>
  <calcPr calcId="124519" iterate="1"/>
</workbook>
</file>

<file path=xl/calcChain.xml><?xml version="1.0" encoding="utf-8"?>
<calcChain xmlns="http://schemas.openxmlformats.org/spreadsheetml/2006/main">
  <c r="F6" i="7"/>
  <c r="G6"/>
  <c r="H6"/>
  <c r="I6"/>
  <c r="J6"/>
  <c r="F7"/>
  <c r="G7"/>
  <c r="H7"/>
  <c r="I7"/>
  <c r="J7"/>
  <c r="F8"/>
  <c r="G8"/>
  <c r="H8"/>
  <c r="I8"/>
  <c r="J8"/>
  <c r="F9"/>
  <c r="G9"/>
  <c r="H9"/>
  <c r="I9"/>
  <c r="J9"/>
  <c r="F10"/>
  <c r="G10"/>
  <c r="H10"/>
  <c r="I10"/>
  <c r="J10"/>
  <c r="F11"/>
  <c r="G11"/>
  <c r="H11"/>
  <c r="I11"/>
  <c r="J11"/>
  <c r="F12"/>
  <c r="G12"/>
  <c r="H12"/>
  <c r="I12"/>
  <c r="J12"/>
  <c r="F13"/>
  <c r="G13"/>
  <c r="H13"/>
  <c r="I13"/>
  <c r="J13"/>
  <c r="F14"/>
  <c r="G14"/>
  <c r="H14"/>
  <c r="I14"/>
  <c r="J14"/>
  <c r="F15"/>
  <c r="G15"/>
  <c r="H15"/>
  <c r="I15"/>
  <c r="J15"/>
  <c r="F16"/>
  <c r="G16"/>
  <c r="H16"/>
  <c r="I16"/>
  <c r="J16"/>
  <c r="F17"/>
  <c r="G17"/>
  <c r="H17"/>
  <c r="I17"/>
  <c r="J17"/>
  <c r="F18"/>
  <c r="G18"/>
  <c r="H18"/>
  <c r="I18"/>
  <c r="J18"/>
  <c r="F19"/>
  <c r="G19"/>
  <c r="H19"/>
  <c r="I19"/>
  <c r="J19"/>
  <c r="F20"/>
  <c r="G20"/>
  <c r="H20"/>
  <c r="I20"/>
  <c r="J20"/>
  <c r="F21"/>
  <c r="G21"/>
  <c r="H21"/>
  <c r="I21"/>
  <c r="J21"/>
  <c r="C22" l="1"/>
  <c r="B22"/>
  <c r="E22" l="1"/>
  <c r="D22"/>
  <c r="G22" l="1"/>
  <c r="J22"/>
  <c r="I22"/>
  <c r="F22"/>
  <c r="H22"/>
</calcChain>
</file>

<file path=xl/sharedStrings.xml><?xml version="1.0" encoding="utf-8"?>
<sst xmlns="http://schemas.openxmlformats.org/spreadsheetml/2006/main" count="31" uniqueCount="31">
  <si>
    <t>Итого расходов:</t>
  </si>
  <si>
    <t>Наименование муниципальных программ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</si>
  <si>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</si>
  <si>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</si>
  <si>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</si>
  <si>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</si>
  <si>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</si>
  <si>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</si>
  <si>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</si>
  <si>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</si>
  <si>
    <t>Уточненный план на 01.07.2022</t>
  </si>
  <si>
    <t>Факт на 01.07.2022</t>
  </si>
  <si>
    <t>Уточненный план на 01.07.2023</t>
  </si>
  <si>
    <t>Факт на 01.07.2023</t>
  </si>
  <si>
    <t>Муниципальная программа «Развитие системы образования муниципального образования город Медногорск»</t>
  </si>
  <si>
    <t>Муниципальная программа «Развитие культуры муниципального образования город Медногорск»</t>
  </si>
  <si>
    <t>Муниципальная программа «Развитие физической культуры, спорта, туризма и реализация молодежной политики в муниципальном образовании город Медногорск»</t>
  </si>
  <si>
    <t>Муниципальная программа «Защита населения и территории муниципального образования город Медногорск от чрезвычайных ситуаций, обеспечение пожарной безопасности и безопасности людей на водных объектах»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</si>
  <si>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</t>
  </si>
  <si>
    <t xml:space="preserve">Муниципальная программа «Профилактика  идеологии терроризма и экстремизма на территории  муниципального образования город Медногорск» </t>
  </si>
  <si>
    <t>Муниципальная программа «Развитие муниципальной службы и резерва управленческих кадров в муниципальном образовании город Медногорск»</t>
  </si>
  <si>
    <t>Муниципальная программа «Управление муниципальными финансами муниципального образования город Медногорск»</t>
  </si>
  <si>
    <t>Муниципальная программа «Стимулирование развития жилищного строительства в муниципальном образовании город Медногорск»</t>
  </si>
  <si>
    <t>Муниципальная  программа «Экономическое развитие муниципального образования город Медногорск»</t>
  </si>
  <si>
    <t>Муниципальная программа «Развитие транспортной системы  муниципального образования  город Медногорск»</t>
  </si>
  <si>
    <t>Муниципальная программа «Обеспечение качественными услугами жилищно- коммунального хозяйства населения муниципального образования город Медногорск»</t>
  </si>
  <si>
    <t>Муниципальная программа «Укрепление здравоохранения в муниципальном образовании город Медногорск»</t>
  </si>
  <si>
    <t>Муниципальная программа «Повышение эффективности деятельности администрации города Медногорска»</t>
  </si>
  <si>
    <t>Муниципальная программа «Формирование комфортной городской среды в муниципальном образовании город Медногорск»</t>
  </si>
  <si>
    <t>Муниципальная  программа «Управление земельно – имущественным комплексом муниципального образования город Медногорск»</t>
  </si>
  <si>
    <t>Сведения о расходах бюджета по муниципальным программам за 1 полугодие 2023 года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</si>
</sst>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;[Red]\-#,##0.00;0.00"/>
    <numFmt numFmtId="166" formatCode="#,##0.00_ ;[Red]\-#,##0.00\ "/>
    <numFmt numFmtId="167" formatCode="0000000000"/>
    <numFmt numFmtId="168" formatCode="#,##0.0_ ;[Red]\-#,##0.0\ 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2" fillId="0" borderId="0"/>
  </cellStyleXfs>
  <cellXfs count="36">
    <xf numFmtId="0" fontId="0" fillId="0" borderId="0" xfId="0"/>
    <xf numFmtId="0" fontId="6" fillId="0" borderId="1" xfId="0" applyFont="1" applyBorder="1"/>
    <xf numFmtId="164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164" fontId="6" fillId="0" borderId="1" xfId="0" applyNumberFormat="1" applyFont="1" applyBorder="1" applyAlignment="1">
      <alignment horizontal="center" vertical="center" readingOrder="1"/>
    </xf>
    <xf numFmtId="164" fontId="5" fillId="0" borderId="1" xfId="2" applyNumberFormat="1" applyFont="1" applyFill="1" applyBorder="1" applyAlignment="1" applyProtection="1">
      <alignment horizontal="center" vertical="center" readingOrder="1"/>
      <protection hidden="1"/>
    </xf>
    <xf numFmtId="164" fontId="6" fillId="0" borderId="1" xfId="0" applyNumberFormat="1" applyFont="1" applyFill="1" applyBorder="1" applyAlignment="1">
      <alignment horizontal="center" vertical="center" readingOrder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8" fillId="0" borderId="0" xfId="0" applyFont="1" applyAlignment="1">
      <alignment horizontal="right"/>
    </xf>
    <xf numFmtId="165" fontId="9" fillId="2" borderId="0" xfId="4" applyNumberFormat="1" applyFont="1" applyFill="1" applyBorder="1" applyAlignment="1" applyProtection="1">
      <protection hidden="1"/>
    </xf>
    <xf numFmtId="0" fontId="0" fillId="0" borderId="0" xfId="0" applyBorder="1"/>
    <xf numFmtId="166" fontId="0" fillId="0" borderId="0" xfId="0" applyNumberForma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8" fontId="5" fillId="2" borderId="4" xfId="9" applyNumberFormat="1" applyFont="1" applyFill="1" applyBorder="1" applyAlignment="1" applyProtection="1">
      <alignment horizontal="center" vertical="center"/>
      <protection hidden="1"/>
    </xf>
    <xf numFmtId="167" fontId="5" fillId="2" borderId="5" xfId="5" applyNumberFormat="1" applyFont="1" applyFill="1" applyBorder="1" applyAlignment="1" applyProtection="1">
      <alignment wrapText="1"/>
      <protection hidden="1"/>
    </xf>
    <xf numFmtId="2" fontId="0" fillId="0" borderId="0" xfId="0" applyNumberFormat="1"/>
    <xf numFmtId="165" fontId="11" fillId="0" borderId="0" xfId="10" applyNumberFormat="1" applyFont="1" applyFill="1" applyBorder="1" applyAlignment="1" applyProtection="1">
      <alignment vertical="center"/>
      <protection hidden="1"/>
    </xf>
    <xf numFmtId="167" fontId="5" fillId="2" borderId="0" xfId="5" applyNumberFormat="1" applyFont="1" applyFill="1" applyBorder="1" applyAlignment="1" applyProtection="1">
      <alignment wrapText="1"/>
      <protection hidden="1"/>
    </xf>
    <xf numFmtId="164" fontId="5" fillId="0" borderId="0" xfId="2" applyNumberFormat="1" applyFont="1" applyFill="1" applyBorder="1" applyAlignment="1" applyProtection="1">
      <alignment horizontal="center" vertical="center" readingOrder="1"/>
      <protection hidden="1"/>
    </xf>
    <xf numFmtId="164" fontId="5" fillId="0" borderId="0" xfId="1" applyNumberFormat="1" applyFont="1" applyFill="1" applyBorder="1" applyAlignment="1" applyProtection="1">
      <alignment horizontal="center" vertical="center" readingOrder="1"/>
      <protection hidden="1"/>
    </xf>
    <xf numFmtId="2" fontId="0" fillId="0" borderId="0" xfId="0" applyNumberFormat="1" applyBorder="1"/>
    <xf numFmtId="164" fontId="6" fillId="0" borderId="0" xfId="0" applyNumberFormat="1" applyFont="1" applyFill="1" applyBorder="1" applyAlignment="1">
      <alignment horizontal="center" vertical="center" readingOrder="1"/>
    </xf>
    <xf numFmtId="164" fontId="6" fillId="0" borderId="0" xfId="0" applyNumberFormat="1" applyFont="1" applyBorder="1" applyAlignment="1">
      <alignment horizontal="center" vertical="center" readingOrder="1"/>
    </xf>
    <xf numFmtId="0" fontId="7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168" fontId="5" fillId="2" borderId="6" xfId="9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2 2" xfId="2"/>
    <cellStyle name="Обычный 2 2 2" xfId="6"/>
    <cellStyle name="Обычный 2 3" xfId="8"/>
    <cellStyle name="Обычный 3" xfId="3"/>
    <cellStyle name="Обычный 3 2" xfId="7"/>
    <cellStyle name="Обычный 4" xfId="5"/>
    <cellStyle name="Обычный 6" xfId="9"/>
    <cellStyle name="Обычный 7" xfId="4"/>
    <cellStyle name="Обычный 8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16" workbookViewId="0">
      <selection activeCell="F27" sqref="F27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  <col min="12" max="12" width="35.140625" customWidth="1"/>
    <col min="13" max="14" width="20.5703125" customWidth="1"/>
    <col min="15" max="15" width="35.140625" customWidth="1"/>
  </cols>
  <sheetData>
    <row r="1" spans="1:15" ht="18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</row>
    <row r="2" spans="1:15">
      <c r="J2" s="11" t="s">
        <v>8</v>
      </c>
    </row>
    <row r="3" spans="1:15" ht="33" customHeight="1">
      <c r="A3" s="32" t="s">
        <v>1</v>
      </c>
      <c r="B3" s="29" t="s">
        <v>10</v>
      </c>
      <c r="C3" s="29" t="s">
        <v>11</v>
      </c>
      <c r="D3" s="31" t="s">
        <v>12</v>
      </c>
      <c r="E3" s="29" t="s">
        <v>13</v>
      </c>
      <c r="F3" s="29" t="s">
        <v>4</v>
      </c>
      <c r="G3" s="29" t="s">
        <v>5</v>
      </c>
      <c r="H3" s="31" t="s">
        <v>6</v>
      </c>
      <c r="I3" s="29" t="s">
        <v>7</v>
      </c>
      <c r="J3" s="31" t="s">
        <v>9</v>
      </c>
    </row>
    <row r="4" spans="1:15" ht="60" customHeight="1">
      <c r="A4" s="32"/>
      <c r="B4" s="30"/>
      <c r="C4" s="33"/>
      <c r="D4" s="31"/>
      <c r="E4" s="33"/>
      <c r="F4" s="30"/>
      <c r="G4" s="30"/>
      <c r="H4" s="31"/>
      <c r="I4" s="30"/>
      <c r="J4" s="31"/>
      <c r="L4" s="13"/>
      <c r="M4" s="13"/>
      <c r="N4" s="13"/>
      <c r="O4" s="13"/>
    </row>
    <row r="5" spans="1:15" ht="22.5" customHeight="1">
      <c r="A5" s="8">
        <v>1</v>
      </c>
      <c r="B5" s="6" t="s">
        <v>2</v>
      </c>
      <c r="C5" s="7">
        <v>3</v>
      </c>
      <c r="D5" s="9">
        <v>4</v>
      </c>
      <c r="E5" s="35">
        <v>5</v>
      </c>
      <c r="F5" s="6" t="s">
        <v>3</v>
      </c>
      <c r="G5" s="7">
        <v>7</v>
      </c>
      <c r="H5" s="9">
        <v>8</v>
      </c>
      <c r="I5" s="7">
        <v>9</v>
      </c>
      <c r="J5" s="9">
        <v>10</v>
      </c>
      <c r="L5" s="13"/>
      <c r="M5" s="13"/>
      <c r="N5" s="13"/>
      <c r="O5" s="13"/>
    </row>
    <row r="6" spans="1:15" ht="30" customHeight="1">
      <c r="A6" s="19" t="s">
        <v>14</v>
      </c>
      <c r="B6" s="4">
        <v>344283</v>
      </c>
      <c r="C6" s="2">
        <v>177109.2</v>
      </c>
      <c r="D6" s="34">
        <v>378321.28966000001</v>
      </c>
      <c r="E6" s="34">
        <v>190081.56934999998</v>
      </c>
      <c r="F6" s="2">
        <f>D6-B6</f>
        <v>34038.289660000009</v>
      </c>
      <c r="G6" s="2">
        <f>E6-C6</f>
        <v>12972.369349999964</v>
      </c>
      <c r="H6" s="2">
        <f>E6/C6*100</f>
        <v>107.32450338548193</v>
      </c>
      <c r="I6" s="2">
        <f>D6-E6</f>
        <v>188239.72031000003</v>
      </c>
      <c r="J6" s="2">
        <f>E6/D6*100</f>
        <v>50.243423921722098</v>
      </c>
      <c r="L6" s="15"/>
      <c r="M6" s="16"/>
      <c r="N6" s="16"/>
      <c r="O6" s="13"/>
    </row>
    <row r="7" spans="1:15" ht="30">
      <c r="A7" s="19" t="s">
        <v>15</v>
      </c>
      <c r="B7" s="4">
        <v>77435.600000000006</v>
      </c>
      <c r="C7" s="2">
        <v>38122.800000000003</v>
      </c>
      <c r="D7" s="18">
        <v>78627.899999999994</v>
      </c>
      <c r="E7" s="18">
        <v>41880.810319999997</v>
      </c>
      <c r="F7" s="2">
        <f t="shared" ref="F7:F22" si="0">D7-B7</f>
        <v>1192.2999999999884</v>
      </c>
      <c r="G7" s="2">
        <f t="shared" ref="G7:G22" si="1">E7-C7</f>
        <v>3758.010319999994</v>
      </c>
      <c r="H7" s="2">
        <f t="shared" ref="H7:H22" si="2">E7/C7*100</f>
        <v>109.85764508378186</v>
      </c>
      <c r="I7" s="2">
        <f t="shared" ref="I7:I22" si="3">D7-E7</f>
        <v>36747.089679999997</v>
      </c>
      <c r="J7" s="2">
        <f t="shared" ref="J7:J22" si="4">E7/D7*100</f>
        <v>53.264566801351684</v>
      </c>
      <c r="L7" s="15"/>
      <c r="M7" s="16"/>
      <c r="N7" s="16"/>
      <c r="O7" s="13"/>
    </row>
    <row r="8" spans="1:15" ht="45.75" customHeight="1">
      <c r="A8" s="19" t="s">
        <v>16</v>
      </c>
      <c r="B8" s="4">
        <v>37071.599999999999</v>
      </c>
      <c r="C8" s="2">
        <v>17374.099999999999</v>
      </c>
      <c r="D8" s="18">
        <v>56595.7</v>
      </c>
      <c r="E8" s="18">
        <v>21845.893600000003</v>
      </c>
      <c r="F8" s="2">
        <f t="shared" si="0"/>
        <v>19524.099999999999</v>
      </c>
      <c r="G8" s="2">
        <f t="shared" si="1"/>
        <v>4471.7936000000045</v>
      </c>
      <c r="H8" s="2">
        <f t="shared" si="2"/>
        <v>125.73827478833439</v>
      </c>
      <c r="I8" s="2">
        <f t="shared" si="3"/>
        <v>34749.806399999994</v>
      </c>
      <c r="J8" s="2">
        <f t="shared" si="4"/>
        <v>38.599917661589139</v>
      </c>
      <c r="L8" s="15"/>
      <c r="M8" s="16"/>
      <c r="N8" s="16"/>
      <c r="O8" s="13"/>
    </row>
    <row r="9" spans="1:15" ht="60.75" customHeight="1">
      <c r="A9" s="19" t="s">
        <v>17</v>
      </c>
      <c r="B9" s="4">
        <v>2965.3</v>
      </c>
      <c r="C9" s="2">
        <v>1204.2</v>
      </c>
      <c r="D9" s="18">
        <v>2891.1</v>
      </c>
      <c r="E9" s="18">
        <v>878.89866000000006</v>
      </c>
      <c r="F9" s="2">
        <f t="shared" si="0"/>
        <v>-74.200000000000273</v>
      </c>
      <c r="G9" s="2">
        <f t="shared" si="1"/>
        <v>-325.30133999999998</v>
      </c>
      <c r="H9" s="2">
        <f t="shared" si="2"/>
        <v>72.986103637269565</v>
      </c>
      <c r="I9" s="2">
        <f t="shared" si="3"/>
        <v>2012.2013399999998</v>
      </c>
      <c r="J9" s="2">
        <f t="shared" si="4"/>
        <v>30.400147348759994</v>
      </c>
      <c r="L9" s="15"/>
      <c r="M9" s="16"/>
      <c r="N9" s="16"/>
      <c r="O9" s="13"/>
    </row>
    <row r="10" spans="1:15" ht="47.25" customHeight="1">
      <c r="A10" s="19" t="s">
        <v>18</v>
      </c>
      <c r="B10" s="4">
        <v>109.5</v>
      </c>
      <c r="C10" s="2">
        <v>9.6999999999999993</v>
      </c>
      <c r="D10" s="18">
        <v>99</v>
      </c>
      <c r="E10" s="18">
        <v>7.819</v>
      </c>
      <c r="F10" s="2">
        <f t="shared" si="0"/>
        <v>-10.5</v>
      </c>
      <c r="G10" s="2">
        <f t="shared" si="1"/>
        <v>-1.8809999999999993</v>
      </c>
      <c r="H10" s="2">
        <f t="shared" si="2"/>
        <v>80.608247422680407</v>
      </c>
      <c r="I10" s="2">
        <f t="shared" si="3"/>
        <v>91.180999999999997</v>
      </c>
      <c r="J10" s="2">
        <f t="shared" si="4"/>
        <v>7.8979797979797981</v>
      </c>
      <c r="L10" s="15"/>
      <c r="M10" s="17"/>
      <c r="N10" s="17"/>
      <c r="O10" s="13"/>
    </row>
    <row r="11" spans="1:15" ht="45">
      <c r="A11" s="19" t="s">
        <v>19</v>
      </c>
      <c r="B11" s="4">
        <v>752.6</v>
      </c>
      <c r="C11" s="2">
        <v>165.7</v>
      </c>
      <c r="D11" s="18">
        <v>636.1</v>
      </c>
      <c r="E11" s="18">
        <v>181.72409999999996</v>
      </c>
      <c r="F11" s="2">
        <f t="shared" si="0"/>
        <v>-116.5</v>
      </c>
      <c r="G11" s="2">
        <f t="shared" si="1"/>
        <v>16.024099999999976</v>
      </c>
      <c r="H11" s="2">
        <f t="shared" si="2"/>
        <v>109.67054918527457</v>
      </c>
      <c r="I11" s="2">
        <f t="shared" si="3"/>
        <v>454.37590000000006</v>
      </c>
      <c r="J11" s="2">
        <f t="shared" si="4"/>
        <v>28.568479798773772</v>
      </c>
      <c r="L11" s="15"/>
      <c r="M11" s="17"/>
      <c r="N11" s="17"/>
      <c r="O11" s="13"/>
    </row>
    <row r="12" spans="1:15" ht="48" customHeight="1">
      <c r="A12" s="19" t="s">
        <v>20</v>
      </c>
      <c r="B12" s="4">
        <v>52.1</v>
      </c>
      <c r="C12" s="2">
        <v>27.7</v>
      </c>
      <c r="D12" s="18">
        <v>61</v>
      </c>
      <c r="E12" s="18">
        <v>27.1</v>
      </c>
      <c r="F12" s="2">
        <f t="shared" si="0"/>
        <v>8.8999999999999986</v>
      </c>
      <c r="G12" s="2">
        <f t="shared" si="1"/>
        <v>-0.59999999999999787</v>
      </c>
      <c r="H12" s="2">
        <f t="shared" si="2"/>
        <v>97.833935018050539</v>
      </c>
      <c r="I12" s="2">
        <f t="shared" si="3"/>
        <v>33.9</v>
      </c>
      <c r="J12" s="2">
        <f t="shared" si="4"/>
        <v>44.426229508196727</v>
      </c>
      <c r="L12" s="15"/>
      <c r="M12" s="17"/>
      <c r="N12" s="17"/>
      <c r="O12" s="13"/>
    </row>
    <row r="13" spans="1:15" ht="27.75" customHeight="1">
      <c r="A13" s="19" t="s">
        <v>21</v>
      </c>
      <c r="B13" s="4">
        <v>9002.5</v>
      </c>
      <c r="C13" s="2">
        <v>4200.7</v>
      </c>
      <c r="D13" s="18">
        <v>9561</v>
      </c>
      <c r="E13" s="18">
        <v>4411.0266499999998</v>
      </c>
      <c r="F13" s="2">
        <f t="shared" si="0"/>
        <v>558.5</v>
      </c>
      <c r="G13" s="2">
        <f t="shared" si="1"/>
        <v>210.32664999999997</v>
      </c>
      <c r="H13" s="2">
        <f t="shared" si="2"/>
        <v>105.00694289047064</v>
      </c>
      <c r="I13" s="2">
        <f t="shared" si="3"/>
        <v>5149.9733500000002</v>
      </c>
      <c r="J13" s="2">
        <f t="shared" si="4"/>
        <v>46.135620228009621</v>
      </c>
      <c r="L13" s="15"/>
      <c r="M13" s="16"/>
      <c r="N13" s="16"/>
      <c r="O13" s="13"/>
    </row>
    <row r="14" spans="1:15" ht="44.25" customHeight="1">
      <c r="A14" s="19" t="s">
        <v>22</v>
      </c>
      <c r="B14" s="4">
        <v>80265.399999999994</v>
      </c>
      <c r="C14" s="2">
        <v>37352.9</v>
      </c>
      <c r="D14" s="18">
        <v>232416.30575</v>
      </c>
      <c r="E14" s="18">
        <v>26129.616000000002</v>
      </c>
      <c r="F14" s="2">
        <f t="shared" si="0"/>
        <v>152150.90575000001</v>
      </c>
      <c r="G14" s="2">
        <f t="shared" si="1"/>
        <v>-11223.284</v>
      </c>
      <c r="H14" s="2">
        <f t="shared" si="2"/>
        <v>69.953379791127333</v>
      </c>
      <c r="I14" s="2">
        <f t="shared" si="3"/>
        <v>206286.68974999999</v>
      </c>
      <c r="J14" s="2">
        <f t="shared" si="4"/>
        <v>11.242591571052024</v>
      </c>
      <c r="L14" s="15"/>
      <c r="M14" s="16"/>
      <c r="N14" s="16"/>
      <c r="O14" s="13"/>
    </row>
    <row r="15" spans="1:15" ht="29.25" customHeight="1">
      <c r="A15" s="19" t="s">
        <v>23</v>
      </c>
      <c r="B15" s="4">
        <v>4221.5</v>
      </c>
      <c r="C15" s="2">
        <v>2155.6</v>
      </c>
      <c r="D15" s="18">
        <v>4675.8999999999996</v>
      </c>
      <c r="E15" s="18">
        <v>2179.5511700000002</v>
      </c>
      <c r="F15" s="2">
        <f t="shared" si="0"/>
        <v>454.39999999999964</v>
      </c>
      <c r="G15" s="2">
        <f t="shared" si="1"/>
        <v>23.951170000000275</v>
      </c>
      <c r="H15" s="2">
        <f t="shared" si="2"/>
        <v>101.11111384301357</v>
      </c>
      <c r="I15" s="2">
        <f t="shared" si="3"/>
        <v>2496.3488299999995</v>
      </c>
      <c r="J15" s="2">
        <f t="shared" si="4"/>
        <v>46.612441882846092</v>
      </c>
      <c r="L15" s="15"/>
      <c r="M15" s="16"/>
      <c r="N15" s="16"/>
      <c r="O15" s="13"/>
    </row>
    <row r="16" spans="1:15" ht="28.5" customHeight="1">
      <c r="A16" s="19" t="s">
        <v>24</v>
      </c>
      <c r="B16" s="4">
        <v>133093.70000000001</v>
      </c>
      <c r="C16" s="2">
        <v>16130.8</v>
      </c>
      <c r="D16" s="18">
        <v>204037.30275</v>
      </c>
      <c r="E16" s="18">
        <v>16969.954109999999</v>
      </c>
      <c r="F16" s="2">
        <f t="shared" si="0"/>
        <v>70943.602749999991</v>
      </c>
      <c r="G16" s="2">
        <f t="shared" si="1"/>
        <v>839.15410999999949</v>
      </c>
      <c r="H16" s="2">
        <f t="shared" si="2"/>
        <v>105.20218532248866</v>
      </c>
      <c r="I16" s="2">
        <f t="shared" si="3"/>
        <v>187067.34864000001</v>
      </c>
      <c r="J16" s="2">
        <f t="shared" si="4"/>
        <v>8.3170841220111154</v>
      </c>
      <c r="L16" s="15"/>
      <c r="M16" s="16"/>
      <c r="N16" s="16"/>
      <c r="O16" s="13"/>
    </row>
    <row r="17" spans="1:15" ht="45" customHeight="1">
      <c r="A17" s="19" t="s">
        <v>25</v>
      </c>
      <c r="B17" s="4">
        <v>200919.9</v>
      </c>
      <c r="C17" s="2">
        <v>16254.7</v>
      </c>
      <c r="D17" s="18">
        <v>223182.61859</v>
      </c>
      <c r="E17" s="18">
        <v>36532.987259999987</v>
      </c>
      <c r="F17" s="2">
        <f t="shared" si="0"/>
        <v>22262.718590000004</v>
      </c>
      <c r="G17" s="2">
        <f t="shared" si="1"/>
        <v>20278.287259999986</v>
      </c>
      <c r="H17" s="2">
        <f t="shared" si="2"/>
        <v>224.75337754618656</v>
      </c>
      <c r="I17" s="2">
        <f t="shared" si="3"/>
        <v>186649.63133</v>
      </c>
      <c r="J17" s="2">
        <f t="shared" si="4"/>
        <v>16.369100555771013</v>
      </c>
      <c r="L17" s="15"/>
      <c r="M17" s="16"/>
      <c r="N17" s="16"/>
      <c r="O17" s="13"/>
    </row>
    <row r="18" spans="1:15" ht="30">
      <c r="A18" s="19" t="s">
        <v>26</v>
      </c>
      <c r="B18" s="4">
        <v>228</v>
      </c>
      <c r="C18" s="2">
        <v>108</v>
      </c>
      <c r="D18" s="18">
        <v>662</v>
      </c>
      <c r="E18" s="18">
        <v>572</v>
      </c>
      <c r="F18" s="2">
        <f t="shared" si="0"/>
        <v>434</v>
      </c>
      <c r="G18" s="2">
        <f t="shared" si="1"/>
        <v>464</v>
      </c>
      <c r="H18" s="2">
        <f t="shared" si="2"/>
        <v>529.62962962962968</v>
      </c>
      <c r="I18" s="2">
        <f t="shared" si="3"/>
        <v>90</v>
      </c>
      <c r="J18" s="2">
        <f t="shared" si="4"/>
        <v>86.404833836858003</v>
      </c>
      <c r="L18" s="15"/>
      <c r="M18" s="16"/>
      <c r="N18" s="16"/>
      <c r="O18" s="13"/>
    </row>
    <row r="19" spans="1:15" ht="30">
      <c r="A19" s="19" t="s">
        <v>27</v>
      </c>
      <c r="B19" s="4">
        <v>46848.1</v>
      </c>
      <c r="C19" s="2">
        <v>22953.200000000001</v>
      </c>
      <c r="D19" s="18">
        <v>51585.462</v>
      </c>
      <c r="E19" s="18">
        <v>24337.144639999991</v>
      </c>
      <c r="F19" s="2">
        <f t="shared" si="0"/>
        <v>4737.362000000001</v>
      </c>
      <c r="G19" s="2">
        <f t="shared" si="1"/>
        <v>1383.9446399999906</v>
      </c>
      <c r="H19" s="2">
        <f t="shared" si="2"/>
        <v>106.02941916595503</v>
      </c>
      <c r="I19" s="2">
        <f t="shared" si="3"/>
        <v>27248.317360000008</v>
      </c>
      <c r="J19" s="2">
        <f t="shared" si="4"/>
        <v>47.178301204319908</v>
      </c>
      <c r="L19" s="15"/>
      <c r="M19" s="17"/>
      <c r="N19" s="17"/>
      <c r="O19" s="13"/>
    </row>
    <row r="20" spans="1:15" ht="45">
      <c r="A20" s="19" t="s">
        <v>28</v>
      </c>
      <c r="B20" s="4">
        <v>155486.39999999999</v>
      </c>
      <c r="C20" s="2">
        <v>18865.900000000001</v>
      </c>
      <c r="D20" s="18">
        <v>9753.5</v>
      </c>
      <c r="E20" s="18">
        <v>625.52763000000004</v>
      </c>
      <c r="F20" s="2">
        <f t="shared" si="0"/>
        <v>-145732.9</v>
      </c>
      <c r="G20" s="2">
        <f t="shared" si="1"/>
        <v>-18240.372370000001</v>
      </c>
      <c r="H20" s="2">
        <f t="shared" si="2"/>
        <v>3.31565220848197</v>
      </c>
      <c r="I20" s="2">
        <f t="shared" si="3"/>
        <v>9127.9723699999995</v>
      </c>
      <c r="J20" s="2">
        <f t="shared" si="4"/>
        <v>6.4133657661352341</v>
      </c>
      <c r="L20" s="15"/>
      <c r="M20" s="16"/>
      <c r="N20" s="16"/>
      <c r="O20" s="13"/>
    </row>
    <row r="21" spans="1:15" ht="45">
      <c r="A21" s="19" t="s">
        <v>29</v>
      </c>
      <c r="B21" s="4">
        <v>20586.099999999999</v>
      </c>
      <c r="C21" s="2">
        <v>7215.6</v>
      </c>
      <c r="D21" s="18">
        <v>21540.039250000002</v>
      </c>
      <c r="E21" s="18">
        <v>5115.2556599999998</v>
      </c>
      <c r="F21" s="2">
        <f t="shared" si="0"/>
        <v>953.93925000000309</v>
      </c>
      <c r="G21" s="2">
        <f t="shared" si="1"/>
        <v>-2100.3443400000006</v>
      </c>
      <c r="H21" s="2">
        <f t="shared" si="2"/>
        <v>70.891618992183595</v>
      </c>
      <c r="I21" s="2">
        <f t="shared" si="3"/>
        <v>16424.783590000003</v>
      </c>
      <c r="J21" s="2">
        <f t="shared" si="4"/>
        <v>23.747661741145617</v>
      </c>
      <c r="L21" s="15"/>
      <c r="M21" s="16"/>
      <c r="N21" s="16"/>
      <c r="O21" s="13"/>
    </row>
    <row r="22" spans="1:15" ht="14.25">
      <c r="A22" s="1" t="s">
        <v>0</v>
      </c>
      <c r="B22" s="5">
        <f t="shared" ref="B22" si="5">SUM(B6:B21)</f>
        <v>1113321.2999999998</v>
      </c>
      <c r="C22" s="3">
        <f t="shared" ref="C22" si="6">SUM(C6:C21)</f>
        <v>359250.80000000005</v>
      </c>
      <c r="D22" s="5">
        <f t="shared" ref="D22" si="7">SUM(D6:D21)</f>
        <v>1274646.2180000001</v>
      </c>
      <c r="E22" s="3">
        <f t="shared" ref="E22" si="8">SUM(E6:E21)</f>
        <v>371776.87814999995</v>
      </c>
      <c r="F22" s="10">
        <f t="shared" si="0"/>
        <v>161324.9180000003</v>
      </c>
      <c r="G22" s="10">
        <f t="shared" si="1"/>
        <v>12526.078149999899</v>
      </c>
      <c r="H22" s="10">
        <f t="shared" si="2"/>
        <v>103.48672240952557</v>
      </c>
      <c r="I22" s="10">
        <f t="shared" si="3"/>
        <v>902869.33985000011</v>
      </c>
      <c r="J22" s="10">
        <f t="shared" si="4"/>
        <v>29.167063997831587</v>
      </c>
      <c r="L22" s="13"/>
      <c r="M22" s="13"/>
      <c r="N22" s="13"/>
      <c r="O22" s="13"/>
    </row>
    <row r="23" spans="1:15">
      <c r="L23" s="13"/>
      <c r="M23" s="13"/>
      <c r="N23" s="13"/>
      <c r="O23" s="13"/>
    </row>
    <row r="24" spans="1:15" ht="15.75">
      <c r="D24" s="21"/>
      <c r="E24" s="21"/>
      <c r="L24" s="13"/>
      <c r="M24" s="12"/>
      <c r="N24" s="13"/>
      <c r="O24" s="13"/>
    </row>
    <row r="25" spans="1:15" ht="15">
      <c r="A25" s="22"/>
      <c r="B25" s="23"/>
      <c r="C25" s="24"/>
      <c r="D25" s="25"/>
      <c r="E25" s="20"/>
      <c r="L25" s="13"/>
      <c r="M25" s="13"/>
      <c r="N25" s="13"/>
      <c r="O25" s="13"/>
    </row>
    <row r="26" spans="1:15" ht="15">
      <c r="A26" s="22"/>
      <c r="B26" s="23"/>
      <c r="C26" s="24"/>
      <c r="D26" s="13"/>
      <c r="L26" s="13"/>
      <c r="M26" s="14"/>
      <c r="N26" s="14"/>
      <c r="O26" s="13"/>
    </row>
    <row r="27" spans="1:15" ht="15">
      <c r="A27" s="22"/>
      <c r="B27" s="23"/>
      <c r="C27" s="24"/>
      <c r="D27" s="13"/>
      <c r="L27" s="13"/>
      <c r="M27" s="13"/>
      <c r="N27" s="13"/>
      <c r="O27" s="13"/>
    </row>
    <row r="28" spans="1:15" ht="15">
      <c r="A28" s="22"/>
      <c r="B28" s="23"/>
      <c r="C28" s="24"/>
      <c r="D28" s="13"/>
    </row>
    <row r="29" spans="1:15" ht="14.25">
      <c r="A29" s="13"/>
      <c r="B29" s="26"/>
      <c r="C29" s="27"/>
      <c r="D29" s="13"/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2021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2023-10-25T11:37:57Z</dcterms:modified>
</cp:coreProperties>
</file>