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 tabRatio="542"/>
  </bookViews>
  <sheets>
    <sheet name="1 кв. 2021 года" sheetId="7" r:id="rId1"/>
  </sheets>
  <calcPr calcId="144525" iterate="1"/>
</workbook>
</file>

<file path=xl/calcChain.xml><?xml version="1.0" encoding="utf-8"?>
<calcChain xmlns="http://schemas.openxmlformats.org/spreadsheetml/2006/main">
  <c r="C22" i="7" l="1"/>
  <c r="B22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6" i="7"/>
  <c r="E22" i="7"/>
  <c r="D22" i="7"/>
  <c r="G22" i="7" l="1"/>
  <c r="J22" i="7"/>
  <c r="I22" i="7"/>
  <c r="F22" i="7"/>
  <c r="H22" i="7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<sst xmlns="http://schemas.openxmlformats.org/spreadsheetml/2006/main" count="31" uniqueCount="31">
  <si>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</si>
  <si>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</si>
  <si>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</si>
  <si>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</si>
  <si>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</si>
  <si>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</si>
  <si>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</si>
  <si>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</si>
  <si>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</si>
  <si>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</si>
  <si>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</si>
  <si>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</si>
  <si>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</si>
  <si>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</si>
  <si>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</si>
  <si>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</si>
  <si>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</si>
  <si>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</si>
  <si>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</si>
  <si>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</si>
  <si>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</si>
  <si>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</si>
  <si>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(тыс.рублей)</t>
  </si>
  <si>
    <t>% исполнения                   графа 4/ графа 5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</si>
  <si>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области»</t>
  </si>
  <si>
    <t>Муниципальная программа «Повышение эффективности деятельности  администрации города Медногорска»</t>
  </si>
  <si>
    <t>Сведения о расходах бюджета по муниципальным программам за 9 месяцев 2022 года</t>
  </si>
  <si>
    <t>Уточненный план на 01.10.2021</t>
  </si>
  <si>
    <t>Факт на 01.10.2021</t>
  </si>
  <si>
    <t>Уточненный план на 01.10.2022</t>
  </si>
  <si>
    <t>Факт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</si>
</sst>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0.0"/>
    <numFmt numFmtId="166" formatCode="#,##0.00;[Red]\-#,##0.00;0.00"/>
    <numFmt numFmtId="167" formatCode="#,##0.00_ ;[Red]\-#,##0.00\ "/>
    <numFmt numFmtId="168" formatCode="0000000000"/>
    <numFmt numFmtId="169" formatCode="#,##0.0_ ;[Red]\-#,##0.0\ 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26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166" fontId="8" fillId="3" borderId="0" xfId="4" applyNumberFormat="1" applyFont="1" applyFill="1" applyBorder="1" applyAlignment="1" applyProtection="1">
      <protection hidden="1"/>
    </xf>
    <xf numFmtId="0" fontId="0" fillId="0" borderId="0" xfId="0" applyBorder="1"/>
    <xf numFmtId="167" fontId="0" fillId="0" borderId="0" xfId="0" applyNumberFormat="1" applyBorder="1"/>
    <xf numFmtId="166" fontId="8" fillId="3" borderId="0" xfId="5" applyNumberFormat="1" applyFont="1" applyFill="1" applyBorder="1" applyAlignment="1" applyProtection="1">
      <protection hidden="1"/>
    </xf>
    <xf numFmtId="168" fontId="8" fillId="3" borderId="0" xfId="5" applyNumberFormat="1" applyFont="1" applyFill="1" applyBorder="1" applyAlignment="1" applyProtection="1">
      <alignment wrapText="1"/>
      <protection hidden="1"/>
    </xf>
    <xf numFmtId="168" fontId="8" fillId="3" borderId="0" xfId="5" applyNumberFormat="1" applyFont="1" applyFill="1" applyBorder="1" applyAlignment="1" applyProtection="1">
      <alignment horizontal="center"/>
      <protection hidden="1"/>
    </xf>
    <xf numFmtId="169" fontId="8" fillId="3" borderId="0" xfId="5" applyNumberFormat="1" applyFont="1" applyFill="1" applyBorder="1" applyAlignment="1" applyProtection="1">
      <protection hidden="1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5"/>
    <cellStyle name="Обычный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sqref="A1:J1"/>
    </sheetView>
  </sheetViews>
  <sheetFormatPr defaultRowHeight="12.75" x14ac:dyDescent="0.2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  <col min="12" max="12" width="35.140625" customWidth="1"/>
    <col min="13" max="14" width="20.5703125" customWidth="1"/>
    <col min="15" max="15" width="20.42578125" customWidth="1"/>
  </cols>
  <sheetData>
    <row r="1" spans="1:16" ht="18.75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x14ac:dyDescent="0.2">
      <c r="J2" s="12" t="s">
        <v>22</v>
      </c>
    </row>
    <row r="3" spans="1:16" ht="33" customHeight="1" x14ac:dyDescent="0.2">
      <c r="A3" s="24" t="s">
        <v>14</v>
      </c>
      <c r="B3" s="21" t="s">
        <v>27</v>
      </c>
      <c r="C3" s="21" t="s">
        <v>28</v>
      </c>
      <c r="D3" s="23" t="s">
        <v>29</v>
      </c>
      <c r="E3" s="21" t="s">
        <v>30</v>
      </c>
      <c r="F3" s="21" t="s">
        <v>18</v>
      </c>
      <c r="G3" s="21" t="s">
        <v>19</v>
      </c>
      <c r="H3" s="23" t="s">
        <v>20</v>
      </c>
      <c r="I3" s="21" t="s">
        <v>21</v>
      </c>
      <c r="J3" s="23" t="s">
        <v>23</v>
      </c>
    </row>
    <row r="4" spans="1:16" ht="60" customHeight="1" x14ac:dyDescent="0.2">
      <c r="A4" s="24"/>
      <c r="B4" s="22"/>
      <c r="C4" s="25"/>
      <c r="D4" s="23"/>
      <c r="E4" s="25"/>
      <c r="F4" s="22"/>
      <c r="G4" s="22"/>
      <c r="H4" s="23"/>
      <c r="I4" s="22"/>
      <c r="J4" s="23"/>
      <c r="L4" s="14"/>
      <c r="M4" s="14"/>
      <c r="N4" s="14"/>
      <c r="O4" s="14"/>
      <c r="P4" s="14"/>
    </row>
    <row r="5" spans="1:16" ht="22.5" customHeight="1" x14ac:dyDescent="0.2">
      <c r="A5" s="9">
        <v>1</v>
      </c>
      <c r="B5" s="7" t="s">
        <v>16</v>
      </c>
      <c r="C5" s="8">
        <v>3</v>
      </c>
      <c r="D5" s="10">
        <v>4</v>
      </c>
      <c r="E5" s="8">
        <v>5</v>
      </c>
      <c r="F5" s="7" t="s">
        <v>17</v>
      </c>
      <c r="G5" s="8">
        <v>7</v>
      </c>
      <c r="H5" s="10">
        <v>8</v>
      </c>
      <c r="I5" s="8">
        <v>9</v>
      </c>
      <c r="J5" s="10">
        <v>10</v>
      </c>
      <c r="L5" s="14"/>
      <c r="M5" s="14"/>
      <c r="N5" s="14"/>
      <c r="O5" s="14"/>
      <c r="P5" s="14"/>
    </row>
    <row r="6" spans="1:16" ht="30" customHeight="1" x14ac:dyDescent="0.25">
      <c r="A6" s="1" t="s">
        <v>1</v>
      </c>
      <c r="B6" s="5">
        <v>333038.2</v>
      </c>
      <c r="C6" s="3">
        <v>225112.8</v>
      </c>
      <c r="D6" s="5">
        <v>345075.22899999999</v>
      </c>
      <c r="E6" s="3">
        <v>251628.62532000005</v>
      </c>
      <c r="F6" s="3">
        <f>D6-B6</f>
        <v>12037.02899999998</v>
      </c>
      <c r="G6" s="3">
        <f>E6-C6</f>
        <v>26515.825320000062</v>
      </c>
      <c r="H6" s="3">
        <f>E6/C6*100</f>
        <v>111.7789060950777</v>
      </c>
      <c r="I6" s="3">
        <f>D6-E6</f>
        <v>93446.603679999942</v>
      </c>
      <c r="J6" s="3">
        <f>E6/D6*100</f>
        <v>72.919932864842067</v>
      </c>
      <c r="L6" s="17"/>
      <c r="M6" s="18"/>
      <c r="N6" s="19"/>
      <c r="O6" s="19"/>
      <c r="P6" s="14"/>
    </row>
    <row r="7" spans="1:16" ht="30" x14ac:dyDescent="0.25">
      <c r="A7" s="1" t="s">
        <v>2</v>
      </c>
      <c r="B7" s="5">
        <v>62970.9</v>
      </c>
      <c r="C7" s="3">
        <v>44277.5</v>
      </c>
      <c r="D7" s="5">
        <v>77695.464000000007</v>
      </c>
      <c r="E7" s="3">
        <v>57537.514009999999</v>
      </c>
      <c r="F7" s="3">
        <f t="shared" ref="F7:F22" si="0">D7-B7</f>
        <v>14724.564000000006</v>
      </c>
      <c r="G7" s="3">
        <f t="shared" ref="G7:G22" si="1">E7-C7</f>
        <v>13260.014009999999</v>
      </c>
      <c r="H7" s="3">
        <f t="shared" ref="H7:H22" si="2">E7/C7*100</f>
        <v>129.94752190164306</v>
      </c>
      <c r="I7" s="3">
        <f t="shared" ref="I7:I22" si="3">D7-E7</f>
        <v>20157.949990000008</v>
      </c>
      <c r="J7" s="3">
        <f t="shared" ref="J7:J22" si="4">E7/D7*100</f>
        <v>74.055177802915225</v>
      </c>
      <c r="L7" s="17"/>
      <c r="M7" s="18"/>
      <c r="N7" s="19"/>
      <c r="O7" s="19"/>
      <c r="P7" s="14"/>
    </row>
    <row r="8" spans="1:16" ht="45.75" customHeight="1" x14ac:dyDescent="0.25">
      <c r="A8" s="1" t="s">
        <v>3</v>
      </c>
      <c r="B8" s="5">
        <v>35067.4</v>
      </c>
      <c r="C8" s="3">
        <v>23125.200000000001</v>
      </c>
      <c r="D8" s="5">
        <v>36351.995040000002</v>
      </c>
      <c r="E8" s="3">
        <v>24335.65798</v>
      </c>
      <c r="F8" s="3">
        <f t="shared" si="0"/>
        <v>1284.5950400000002</v>
      </c>
      <c r="G8" s="3">
        <f t="shared" si="1"/>
        <v>1210.4579799999992</v>
      </c>
      <c r="H8" s="3">
        <f t="shared" si="2"/>
        <v>105.23436761628007</v>
      </c>
      <c r="I8" s="3">
        <f t="shared" si="3"/>
        <v>12016.337060000002</v>
      </c>
      <c r="J8" s="3">
        <f t="shared" si="4"/>
        <v>66.944490813288795</v>
      </c>
      <c r="L8" s="17"/>
      <c r="M8" s="18"/>
      <c r="N8" s="19"/>
      <c r="O8" s="19"/>
      <c r="P8" s="14"/>
    </row>
    <row r="9" spans="1:16" ht="74.25" customHeight="1" x14ac:dyDescent="0.25">
      <c r="A9" s="1" t="s">
        <v>4</v>
      </c>
      <c r="B9" s="5">
        <v>5014.8</v>
      </c>
      <c r="C9" s="3">
        <v>3597</v>
      </c>
      <c r="D9" s="5">
        <v>3248.9546</v>
      </c>
      <c r="E9" s="3">
        <v>2215.9258300000001</v>
      </c>
      <c r="F9" s="3">
        <f t="shared" si="0"/>
        <v>-1765.8454000000002</v>
      </c>
      <c r="G9" s="3">
        <f t="shared" si="1"/>
        <v>-1381.0741699999999</v>
      </c>
      <c r="H9" s="3">
        <f t="shared" si="2"/>
        <v>61.604832638309702</v>
      </c>
      <c r="I9" s="3">
        <f t="shared" si="3"/>
        <v>1033.0287699999999</v>
      </c>
      <c r="J9" s="3">
        <f t="shared" si="4"/>
        <v>68.204271921805244</v>
      </c>
      <c r="L9" s="17"/>
      <c r="M9" s="18"/>
      <c r="N9" s="19"/>
      <c r="O9" s="19"/>
      <c r="P9" s="14"/>
    </row>
    <row r="10" spans="1:16" ht="47.25" customHeight="1" x14ac:dyDescent="0.25">
      <c r="A10" s="1" t="s">
        <v>5</v>
      </c>
      <c r="B10" s="5">
        <v>228</v>
      </c>
      <c r="C10" s="3">
        <v>20</v>
      </c>
      <c r="D10" s="5">
        <v>109.5</v>
      </c>
      <c r="E10" s="3">
        <v>9.6839999999999993</v>
      </c>
      <c r="F10" s="3">
        <f t="shared" si="0"/>
        <v>-118.5</v>
      </c>
      <c r="G10" s="3">
        <f t="shared" si="1"/>
        <v>-10.316000000000001</v>
      </c>
      <c r="H10" s="3">
        <f t="shared" si="2"/>
        <v>48.419999999999995</v>
      </c>
      <c r="I10" s="3">
        <f t="shared" si="3"/>
        <v>99.816000000000003</v>
      </c>
      <c r="J10" s="3">
        <f t="shared" si="4"/>
        <v>8.8438356164383549</v>
      </c>
      <c r="L10" s="17"/>
      <c r="M10" s="18"/>
      <c r="N10" s="19"/>
      <c r="O10" s="19"/>
      <c r="P10" s="14"/>
    </row>
    <row r="11" spans="1:16" ht="60" x14ac:dyDescent="0.25">
      <c r="A11" s="1" t="s">
        <v>6</v>
      </c>
      <c r="B11" s="5">
        <v>1743.1</v>
      </c>
      <c r="C11" s="3">
        <v>1212.5</v>
      </c>
      <c r="D11" s="5">
        <v>8521.0229999999992</v>
      </c>
      <c r="E11" s="3">
        <v>267.92756000000003</v>
      </c>
      <c r="F11" s="3">
        <f t="shared" si="0"/>
        <v>6777.9229999999989</v>
      </c>
      <c r="G11" s="3">
        <f t="shared" si="1"/>
        <v>-944.57243999999992</v>
      </c>
      <c r="H11" s="3">
        <f t="shared" si="2"/>
        <v>22.097118350515466</v>
      </c>
      <c r="I11" s="3">
        <f t="shared" si="3"/>
        <v>8253.0954399999991</v>
      </c>
      <c r="J11" s="3">
        <f t="shared" si="4"/>
        <v>3.1443121324751742</v>
      </c>
      <c r="L11" s="17"/>
      <c r="M11" s="18"/>
      <c r="N11" s="19"/>
      <c r="O11" s="19"/>
      <c r="P11" s="14"/>
    </row>
    <row r="12" spans="1:16" ht="59.25" customHeight="1" x14ac:dyDescent="0.25">
      <c r="A12" s="1" t="s">
        <v>7</v>
      </c>
      <c r="B12" s="5">
        <v>50</v>
      </c>
      <c r="C12" s="3">
        <v>29.4</v>
      </c>
      <c r="D12" s="5">
        <v>52.1</v>
      </c>
      <c r="E12" s="3">
        <v>48.1</v>
      </c>
      <c r="F12" s="3">
        <f t="shared" si="0"/>
        <v>2.1000000000000014</v>
      </c>
      <c r="G12" s="3">
        <f t="shared" si="1"/>
        <v>18.700000000000003</v>
      </c>
      <c r="H12" s="3">
        <f t="shared" si="2"/>
        <v>163.60544217687075</v>
      </c>
      <c r="I12" s="3">
        <f t="shared" si="3"/>
        <v>4</v>
      </c>
      <c r="J12" s="3">
        <f t="shared" si="4"/>
        <v>92.322456813819571</v>
      </c>
      <c r="L12" s="17"/>
      <c r="M12" s="18"/>
      <c r="N12" s="19"/>
      <c r="O12" s="19"/>
      <c r="P12" s="14"/>
    </row>
    <row r="13" spans="1:16" ht="45.75" customHeight="1" x14ac:dyDescent="0.25">
      <c r="A13" s="1" t="s">
        <v>15</v>
      </c>
      <c r="B13" s="5">
        <v>8807</v>
      </c>
      <c r="C13" s="3">
        <v>6655.9</v>
      </c>
      <c r="D13" s="5">
        <v>9002.5</v>
      </c>
      <c r="E13" s="3">
        <v>6484.7565800000002</v>
      </c>
      <c r="F13" s="3">
        <f t="shared" si="0"/>
        <v>195.5</v>
      </c>
      <c r="G13" s="3">
        <f t="shared" si="1"/>
        <v>-171.14341999999942</v>
      </c>
      <c r="H13" s="3">
        <f t="shared" si="2"/>
        <v>97.428696044111248</v>
      </c>
      <c r="I13" s="3">
        <f t="shared" si="3"/>
        <v>2517.7434199999998</v>
      </c>
      <c r="J13" s="3">
        <f t="shared" si="4"/>
        <v>72.032841766176077</v>
      </c>
      <c r="L13" s="17"/>
      <c r="M13" s="18"/>
      <c r="N13" s="19"/>
      <c r="O13" s="19"/>
      <c r="P13" s="14"/>
    </row>
    <row r="14" spans="1:16" ht="44.25" customHeight="1" x14ac:dyDescent="0.25">
      <c r="A14" s="1" t="s">
        <v>8</v>
      </c>
      <c r="B14" s="5">
        <v>14027.8</v>
      </c>
      <c r="C14" s="3">
        <v>11383.9</v>
      </c>
      <c r="D14" s="5">
        <v>103929.5512</v>
      </c>
      <c r="E14" s="3">
        <v>75337.322879999992</v>
      </c>
      <c r="F14" s="3">
        <f t="shared" si="0"/>
        <v>89901.751199999999</v>
      </c>
      <c r="G14" s="3">
        <f t="shared" si="1"/>
        <v>63953.422879999991</v>
      </c>
      <c r="H14" s="3">
        <f t="shared" si="2"/>
        <v>661.78834037544243</v>
      </c>
      <c r="I14" s="3">
        <f t="shared" si="3"/>
        <v>28592.228320000009</v>
      </c>
      <c r="J14" s="3">
        <f t="shared" si="4"/>
        <v>72.488836918984006</v>
      </c>
      <c r="L14" s="17"/>
      <c r="M14" s="18"/>
      <c r="N14" s="19"/>
      <c r="O14" s="19"/>
      <c r="P14" s="14"/>
    </row>
    <row r="15" spans="1:16" ht="45" x14ac:dyDescent="0.25">
      <c r="A15" s="1" t="s">
        <v>9</v>
      </c>
      <c r="B15" s="5">
        <v>3413.9</v>
      </c>
      <c r="C15" s="3">
        <v>2202.5</v>
      </c>
      <c r="D15" s="5">
        <v>88398.2</v>
      </c>
      <c r="E15" s="3">
        <v>32240.718809999998</v>
      </c>
      <c r="F15" s="3">
        <f t="shared" si="0"/>
        <v>84984.3</v>
      </c>
      <c r="G15" s="3">
        <f t="shared" si="1"/>
        <v>30038.218809999998</v>
      </c>
      <c r="H15" s="3">
        <f t="shared" si="2"/>
        <v>1463.8237825198637</v>
      </c>
      <c r="I15" s="3">
        <f t="shared" si="3"/>
        <v>56157.481189999999</v>
      </c>
      <c r="J15" s="3">
        <f t="shared" si="4"/>
        <v>36.472144014244634</v>
      </c>
      <c r="L15" s="17"/>
      <c r="M15" s="18"/>
      <c r="N15" s="19"/>
      <c r="O15" s="19"/>
      <c r="P15" s="14"/>
    </row>
    <row r="16" spans="1:16" ht="33.75" customHeight="1" x14ac:dyDescent="0.25">
      <c r="A16" s="1" t="s">
        <v>10</v>
      </c>
      <c r="B16" s="5">
        <v>59410.400000000001</v>
      </c>
      <c r="C16" s="3">
        <v>41394.699999999997</v>
      </c>
      <c r="D16" s="5">
        <v>140514.27934000001</v>
      </c>
      <c r="E16" s="3">
        <v>88778.933969999998</v>
      </c>
      <c r="F16" s="3">
        <f t="shared" si="0"/>
        <v>81103.879340000014</v>
      </c>
      <c r="G16" s="3">
        <f t="shared" si="1"/>
        <v>47384.233970000001</v>
      </c>
      <c r="H16" s="3">
        <f t="shared" si="2"/>
        <v>214.4693257107794</v>
      </c>
      <c r="I16" s="3">
        <f t="shared" si="3"/>
        <v>51735.34537000001</v>
      </c>
      <c r="J16" s="3">
        <f t="shared" si="4"/>
        <v>63.181432084338653</v>
      </c>
      <c r="L16" s="17"/>
      <c r="M16" s="18"/>
      <c r="N16" s="19"/>
      <c r="O16" s="19"/>
      <c r="P16" s="14"/>
    </row>
    <row r="17" spans="1:16" ht="58.5" customHeight="1" x14ac:dyDescent="0.25">
      <c r="A17" s="1" t="s">
        <v>11</v>
      </c>
      <c r="B17" s="5">
        <v>90166.1</v>
      </c>
      <c r="C17" s="3">
        <v>46059.8</v>
      </c>
      <c r="D17" s="5">
        <v>203749.99340000001</v>
      </c>
      <c r="E17" s="3">
        <v>42594.884439999994</v>
      </c>
      <c r="F17" s="3">
        <f t="shared" si="0"/>
        <v>113583.8934</v>
      </c>
      <c r="G17" s="3">
        <f t="shared" si="1"/>
        <v>-3464.9155600000086</v>
      </c>
      <c r="H17" s="3">
        <f t="shared" si="2"/>
        <v>92.477354308963541</v>
      </c>
      <c r="I17" s="3">
        <f t="shared" si="3"/>
        <v>161155.10896000001</v>
      </c>
      <c r="J17" s="3">
        <f t="shared" si="4"/>
        <v>20.90546543301139</v>
      </c>
      <c r="L17" s="17"/>
      <c r="M17" s="18"/>
      <c r="N17" s="19"/>
      <c r="O17" s="19"/>
      <c r="P17" s="14"/>
    </row>
    <row r="18" spans="1:16" ht="45" x14ac:dyDescent="0.25">
      <c r="A18" s="1" t="s">
        <v>13</v>
      </c>
      <c r="B18" s="5">
        <v>16096.1</v>
      </c>
      <c r="C18" s="3">
        <v>12557.3</v>
      </c>
      <c r="D18" s="5">
        <v>20038.337420000003</v>
      </c>
      <c r="E18" s="3">
        <v>15807.043250000001</v>
      </c>
      <c r="F18" s="3">
        <f t="shared" si="0"/>
        <v>3942.2374200000031</v>
      </c>
      <c r="G18" s="3">
        <f t="shared" si="1"/>
        <v>3249.7432500000014</v>
      </c>
      <c r="H18" s="3">
        <f t="shared" si="2"/>
        <v>125.87931521903595</v>
      </c>
      <c r="I18" s="3">
        <f t="shared" si="3"/>
        <v>4231.2941700000029</v>
      </c>
      <c r="J18" s="3">
        <f t="shared" si="4"/>
        <v>78.884005786943163</v>
      </c>
      <c r="L18" s="17"/>
      <c r="M18" s="18"/>
      <c r="N18" s="19"/>
      <c r="O18" s="19"/>
      <c r="P18" s="14"/>
    </row>
    <row r="19" spans="1:16" ht="45" x14ac:dyDescent="0.25">
      <c r="A19" s="1" t="s">
        <v>12</v>
      </c>
      <c r="B19" s="5">
        <v>246</v>
      </c>
      <c r="C19" s="3">
        <v>171</v>
      </c>
      <c r="D19" s="5">
        <v>228</v>
      </c>
      <c r="E19" s="3">
        <v>153</v>
      </c>
      <c r="F19" s="3">
        <f t="shared" si="0"/>
        <v>-18</v>
      </c>
      <c r="G19" s="3">
        <f t="shared" si="1"/>
        <v>-18</v>
      </c>
      <c r="H19" s="3">
        <f t="shared" si="2"/>
        <v>89.473684210526315</v>
      </c>
      <c r="I19" s="3">
        <f t="shared" si="3"/>
        <v>75</v>
      </c>
      <c r="J19" s="3">
        <f t="shared" si="4"/>
        <v>67.10526315789474</v>
      </c>
      <c r="L19" s="17"/>
      <c r="M19" s="18"/>
      <c r="N19" s="19"/>
      <c r="O19" s="19"/>
      <c r="P19" s="14"/>
    </row>
    <row r="20" spans="1:16" ht="30" x14ac:dyDescent="0.25">
      <c r="A20" s="1" t="s">
        <v>25</v>
      </c>
      <c r="B20" s="5">
        <v>44738.6</v>
      </c>
      <c r="C20" s="3">
        <v>30642.5</v>
      </c>
      <c r="D20" s="5">
        <v>48443.284329999995</v>
      </c>
      <c r="E20" s="3">
        <v>34739.562199999993</v>
      </c>
      <c r="F20" s="3">
        <f t="shared" si="0"/>
        <v>3704.6843299999964</v>
      </c>
      <c r="G20" s="3">
        <f t="shared" si="1"/>
        <v>4097.062199999993</v>
      </c>
      <c r="H20" s="3">
        <f t="shared" si="2"/>
        <v>113.37052198743574</v>
      </c>
      <c r="I20" s="3">
        <f t="shared" si="3"/>
        <v>13703.722130000002</v>
      </c>
      <c r="J20" s="3">
        <f t="shared" si="4"/>
        <v>71.711822764433109</v>
      </c>
      <c r="L20" s="17"/>
      <c r="M20" s="18"/>
      <c r="N20" s="19"/>
      <c r="O20" s="19"/>
      <c r="P20" s="14"/>
    </row>
    <row r="21" spans="1:16" ht="45" x14ac:dyDescent="0.25">
      <c r="A21" s="1" t="s">
        <v>24</v>
      </c>
      <c r="B21" s="5">
        <v>13194.6</v>
      </c>
      <c r="C21" s="3">
        <v>12503</v>
      </c>
      <c r="D21" s="5">
        <v>179436.41467</v>
      </c>
      <c r="E21" s="3">
        <v>54974.861870000008</v>
      </c>
      <c r="F21" s="3">
        <f t="shared" si="0"/>
        <v>166241.81466999999</v>
      </c>
      <c r="G21" s="3">
        <f t="shared" si="1"/>
        <v>42471.861870000008</v>
      </c>
      <c r="H21" s="3">
        <f t="shared" si="2"/>
        <v>439.69336855154768</v>
      </c>
      <c r="I21" s="3">
        <f t="shared" si="3"/>
        <v>124461.55279999999</v>
      </c>
      <c r="J21" s="3">
        <f t="shared" si="4"/>
        <v>30.637516900403867</v>
      </c>
      <c r="L21" s="17"/>
      <c r="M21" s="18"/>
      <c r="N21" s="19"/>
      <c r="O21" s="19"/>
      <c r="P21" s="14"/>
    </row>
    <row r="22" spans="1:16" ht="14.25" x14ac:dyDescent="0.2">
      <c r="A22" s="2" t="s">
        <v>0</v>
      </c>
      <c r="B22" s="6">
        <f t="shared" ref="B22:D22" si="5">SUM(B6:B21)</f>
        <v>688212.9</v>
      </c>
      <c r="C22" s="4">
        <f t="shared" ref="C22:E22" si="6">SUM(C6:C21)</f>
        <v>460945.00000000006</v>
      </c>
      <c r="D22" s="6">
        <f t="shared" si="5"/>
        <v>1264794.8260000001</v>
      </c>
      <c r="E22" s="4">
        <f t="shared" si="6"/>
        <v>687154.51870000013</v>
      </c>
      <c r="F22" s="11">
        <f t="shared" si="0"/>
        <v>576581.92600000009</v>
      </c>
      <c r="G22" s="11">
        <f t="shared" si="1"/>
        <v>226209.51870000007</v>
      </c>
      <c r="H22" s="11">
        <f t="shared" si="2"/>
        <v>149.07516486782589</v>
      </c>
      <c r="I22" s="11">
        <f t="shared" si="3"/>
        <v>577640.30729999999</v>
      </c>
      <c r="J22" s="11">
        <f t="shared" si="4"/>
        <v>54.329327142582741</v>
      </c>
      <c r="L22" s="14"/>
      <c r="M22" s="14"/>
      <c r="N22" s="14"/>
      <c r="O22" s="14"/>
      <c r="P22" s="14"/>
    </row>
    <row r="23" spans="1:16" x14ac:dyDescent="0.2">
      <c r="L23" s="14"/>
      <c r="M23" s="14"/>
      <c r="N23" s="14"/>
      <c r="O23" s="14"/>
      <c r="P23" s="14"/>
    </row>
    <row r="24" spans="1:16" ht="15.75" x14ac:dyDescent="0.25">
      <c r="L24" s="14"/>
      <c r="M24" s="13"/>
      <c r="N24" s="14"/>
      <c r="O24" s="16"/>
      <c r="P24" s="14"/>
    </row>
    <row r="25" spans="1:16" x14ac:dyDescent="0.2">
      <c r="L25" s="14"/>
      <c r="M25" s="14"/>
      <c r="N25" s="14"/>
      <c r="O25" s="14"/>
      <c r="P25" s="14"/>
    </row>
    <row r="26" spans="1:16" x14ac:dyDescent="0.2">
      <c r="L26" s="14"/>
      <c r="M26" s="15"/>
      <c r="N26" s="15"/>
      <c r="O26" s="14"/>
    </row>
    <row r="27" spans="1:16" x14ac:dyDescent="0.2">
      <c r="L27" s="14"/>
      <c r="M27" s="14"/>
      <c r="N27" s="14"/>
      <c r="O27" s="14"/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2021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Andreev</cp:lastModifiedBy>
  <cp:lastPrinted>2019-12-06T08:04:57Z</cp:lastPrinted>
  <dcterms:created xsi:type="dcterms:W3CDTF">1996-10-08T23:32:33Z</dcterms:created>
  <dcterms:modified xsi:type="dcterms:W3CDTF">2022-12-15T12:11:58Z</dcterms:modified>
</cp:coreProperties>
</file>