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542"/>
  </bookViews>
  <sheets>
    <sheet name="1 полугодие 2020" sheetId="7" r:id="rId1"/>
  </sheets>
  <calcPr calcId="124519"/>
</workbook>
</file>

<file path=xl/calcChain.xml><?xml version="1.0" encoding="utf-8"?>
<calcChain xmlns="http://schemas.openxmlformats.org/spreadsheetml/2006/main">
  <c r="J7" i="7"/>
  <c r="J8"/>
  <c r="J9"/>
  <c r="J10"/>
  <c r="J11"/>
  <c r="J12"/>
  <c r="J13"/>
  <c r="J14"/>
  <c r="J15"/>
  <c r="J16"/>
  <c r="J17"/>
  <c r="J18"/>
  <c r="J19"/>
  <c r="J20"/>
  <c r="J21"/>
  <c r="J6"/>
  <c r="I7"/>
  <c r="I8"/>
  <c r="I9"/>
  <c r="I10"/>
  <c r="I11"/>
  <c r="I12"/>
  <c r="I13"/>
  <c r="I14"/>
  <c r="I15"/>
  <c r="I16"/>
  <c r="I17"/>
  <c r="I18"/>
  <c r="I19"/>
  <c r="I20"/>
  <c r="I21"/>
  <c r="I6"/>
  <c r="H7"/>
  <c r="H8"/>
  <c r="H9"/>
  <c r="H10"/>
  <c r="H11"/>
  <c r="H12"/>
  <c r="H13"/>
  <c r="H14"/>
  <c r="H15"/>
  <c r="H16"/>
  <c r="H17"/>
  <c r="H18"/>
  <c r="H19"/>
  <c r="H20"/>
  <c r="H21"/>
  <c r="H6"/>
  <c r="G7"/>
  <c r="G8"/>
  <c r="G9"/>
  <c r="G10"/>
  <c r="G11"/>
  <c r="G12"/>
  <c r="G13"/>
  <c r="G14"/>
  <c r="G15"/>
  <c r="G16"/>
  <c r="G17"/>
  <c r="G18"/>
  <c r="G19"/>
  <c r="G20"/>
  <c r="G21"/>
  <c r="G6"/>
  <c r="F7"/>
  <c r="F8"/>
  <c r="F9"/>
  <c r="F10"/>
  <c r="F11"/>
  <c r="F12"/>
  <c r="F13"/>
  <c r="F14"/>
  <c r="F15"/>
  <c r="F16"/>
  <c r="F17"/>
  <c r="F18"/>
  <c r="F19"/>
  <c r="F20"/>
  <c r="F21"/>
  <c r="F6"/>
  <c r="B22"/>
  <c r="E22"/>
  <c r="C22"/>
  <c r="H22" s="1"/>
  <c r="D22"/>
  <c r="J22" l="1"/>
  <c r="F22"/>
  <c r="G22"/>
  <c r="I22"/>
</calcChain>
</file>

<file path=xl/sharedStrings.xml><?xml version="1.0" encoding="utf-8"?>
<sst xmlns="http://schemas.openxmlformats.org/spreadsheetml/2006/main" count="31" uniqueCount="31">
  <si>
    <t>Итого расходов:</t>
  </si>
  <si>
    <t>Муниципальная программа «Повышение эффективности деятельности  администрации города Медногорска» на 2017-2022 годы»</t>
  </si>
  <si>
    <t>Муниципальная программа «Формирование комфортной городской среды на территории муниципального образования город Медногорск Оренбургской области в 2018-2022 годах»</t>
  </si>
  <si>
    <t>Муниципальная программа «Развитие системы образования города Медногорска» на 2019–2024 годы</t>
  </si>
  <si>
    <t>Муниципальная программа «Развитие культуры города Медногорска на 2019-2024 годы»</t>
  </si>
  <si>
    <t>Муниципальная программа «Развитие физической культуры и массового спорта муниципального образования город Медногорск на 2019-2024 годы»</t>
  </si>
  <si>
    <t>Муниципальная программа «Защита населения и территории муниципального образования город Медногорск Оренбургской области от чрезвычайных ситуаций, обеспечение пожарной безопасности и безопасности людей на водных объектах» на 2019-2024 годы</t>
  </si>
  <si>
    <t>Муниципальная программа «Обеспечение общественного порядка и противодействие преступности в муниципальном образовании город Медногорск» на 2019-2024</t>
  </si>
  <si>
    <t>Муниципальная программа «Профилактика терроризма и экстремизма на территории муниципального образования город Медногорск Оренбургской области» на 2019-2024 годы</t>
  </si>
  <si>
    <t>Муниципальная программа «Развитие муниципальной службы и резерва управленческих кадров в муниципальном образовании город Медногорск Оренбургской области на 2019-2024 годы»</t>
  </si>
  <si>
    <t>Муниципальная  программа "Стимулирование развития жилищного строительства в муниципальном образовании город Медногорск на 2019-2024 годы"</t>
  </si>
  <si>
    <t>Муниципальная  программа «Экономическое развитие муниципального образования город Медногорск» на 2019- 2024 годы</t>
  </si>
  <si>
    <t>Муниципальная  программа "Развитие транспортной системы МО город Медногорск на 2019-2024 годы"</t>
  </si>
  <si>
    <t>Муниципальная программа «Обеспечение качественными услугами жилищно-коммунального хозяйства населения муниципального образования город Медногорск Оренбургской области в 2019 - 2024 годах»</t>
  </si>
  <si>
    <t>Муниципальная программа «Укрепление здравоохранения в муниципальном образовании город Медногорск» на 2019-2024 годы</t>
  </si>
  <si>
    <t>Муниципальная программа «Управление и распоряжение муниципальным имуществом города Медногорска на 2020-2025 годы»</t>
  </si>
  <si>
    <t>Наименование муниципальных программ</t>
  </si>
  <si>
    <t>Муниципальная программа «Управление муниципальными финансами муниципального образования город Медногорск на 2020-2025 годы»</t>
  </si>
  <si>
    <t>2</t>
  </si>
  <si>
    <t>6</t>
  </si>
  <si>
    <t>Отклонение (план)                  графа 4-графа 2</t>
  </si>
  <si>
    <t>Отклонение (факт)                          графа 5-графа 3</t>
  </si>
  <si>
    <t>% отклонения (факт)                   графа 5/ графа 3</t>
  </si>
  <si>
    <t>Отклонение (плана от факта)                          графа 4-графа 5</t>
  </si>
  <si>
    <t>Сведения о расходах бюджета по муниципальным программам за 1 полугодие 2020 года</t>
  </si>
  <si>
    <t>Уточненный план на 01.07.2019</t>
  </si>
  <si>
    <t>Факт на 01.07.2019</t>
  </si>
  <si>
    <t>Уточненный план на 01.07.2020</t>
  </si>
  <si>
    <t>Факт на 01.07.2020</t>
  </si>
  <si>
    <t>(тыс. рублей)</t>
  </si>
  <si>
    <t>% исполнения                   графа 4/ графа 5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</si>
</sst>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.0"/>
  </numFmts>
  <fonts count="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20">
    <xf numFmtId="0" fontId="0" fillId="0" borderId="0" xfId="0"/>
    <xf numFmtId="164" fontId="4" fillId="2" borderId="1" xfId="1" applyNumberFormat="1" applyFont="1" applyFill="1" applyBorder="1" applyAlignment="1" applyProtection="1">
      <alignment wrapText="1"/>
      <protection hidden="1"/>
    </xf>
    <xf numFmtId="0" fontId="5" fillId="0" borderId="1" xfId="0" applyFont="1" applyBorder="1"/>
    <xf numFmtId="165" fontId="4" fillId="2" borderId="1" xfId="2" applyNumberFormat="1" applyFont="1" applyFill="1" applyBorder="1" applyAlignment="1" applyProtection="1">
      <alignment horizontal="center" vertical="center" readingOrder="1"/>
      <protection hidden="1"/>
    </xf>
    <xf numFmtId="165" fontId="4" fillId="0" borderId="1" xfId="1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Border="1" applyAlignment="1">
      <alignment horizontal="center" vertical="center" readingOrder="1"/>
    </xf>
    <xf numFmtId="165" fontId="4" fillId="0" borderId="1" xfId="2" applyNumberFormat="1" applyFont="1" applyFill="1" applyBorder="1" applyAlignment="1" applyProtection="1">
      <alignment horizontal="center" vertical="center" readingOrder="1"/>
      <protection hidden="1"/>
    </xf>
    <xf numFmtId="165" fontId="5" fillId="0" borderId="1" xfId="0" applyNumberFormat="1" applyFont="1" applyFill="1" applyBorder="1" applyAlignment="1">
      <alignment horizontal="center" vertical="center" readingOrder="1"/>
    </xf>
    <xf numFmtId="49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 applyProtection="1">
      <alignment horizontal="center" vertical="center" readingOrder="1"/>
      <protection hidden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/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5" sqref="J5"/>
    </sheetView>
  </sheetViews>
  <sheetFormatPr defaultRowHeight="12.75"/>
  <cols>
    <col min="1" max="1" width="54.85546875" customWidth="1"/>
    <col min="2" max="3" width="15.42578125" customWidth="1"/>
    <col min="4" max="5" width="15" customWidth="1"/>
    <col min="6" max="6" width="16.7109375" customWidth="1"/>
    <col min="7" max="8" width="16.42578125" customWidth="1"/>
    <col min="9" max="10" width="17" customWidth="1"/>
  </cols>
  <sheetData>
    <row r="1" spans="1:10" ht="18.7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J2" s="13" t="s">
        <v>29</v>
      </c>
    </row>
    <row r="3" spans="1:10" ht="33" customHeight="1">
      <c r="A3" s="18" t="s">
        <v>16</v>
      </c>
      <c r="B3" s="15" t="s">
        <v>25</v>
      </c>
      <c r="C3" s="15" t="s">
        <v>26</v>
      </c>
      <c r="D3" s="17" t="s">
        <v>27</v>
      </c>
      <c r="E3" s="15" t="s">
        <v>28</v>
      </c>
      <c r="F3" s="15" t="s">
        <v>20</v>
      </c>
      <c r="G3" s="15" t="s">
        <v>21</v>
      </c>
      <c r="H3" s="17" t="s">
        <v>22</v>
      </c>
      <c r="I3" s="15" t="s">
        <v>23</v>
      </c>
      <c r="J3" s="17" t="s">
        <v>30</v>
      </c>
    </row>
    <row r="4" spans="1:10" ht="60" customHeight="1">
      <c r="A4" s="18"/>
      <c r="B4" s="16"/>
      <c r="C4" s="19"/>
      <c r="D4" s="17"/>
      <c r="E4" s="19"/>
      <c r="F4" s="16"/>
      <c r="G4" s="16"/>
      <c r="H4" s="17"/>
      <c r="I4" s="16"/>
      <c r="J4" s="17"/>
    </row>
    <row r="5" spans="1:10" ht="22.5" customHeight="1">
      <c r="A5" s="10">
        <v>1</v>
      </c>
      <c r="B5" s="8" t="s">
        <v>18</v>
      </c>
      <c r="C5" s="9">
        <v>3</v>
      </c>
      <c r="D5" s="11">
        <v>4</v>
      </c>
      <c r="E5" s="9">
        <v>5</v>
      </c>
      <c r="F5" s="8" t="s">
        <v>19</v>
      </c>
      <c r="G5" s="9">
        <v>7</v>
      </c>
      <c r="H5" s="11">
        <v>8</v>
      </c>
      <c r="I5" s="9">
        <v>9</v>
      </c>
      <c r="J5" s="11">
        <v>10</v>
      </c>
    </row>
    <row r="6" spans="1:10" ht="30" customHeight="1">
      <c r="A6" s="1" t="s">
        <v>3</v>
      </c>
      <c r="B6" s="3">
        <v>423496.6</v>
      </c>
      <c r="C6" s="3">
        <v>155055.70000000001</v>
      </c>
      <c r="D6" s="6">
        <v>405403.6</v>
      </c>
      <c r="E6" s="4">
        <v>245445.9</v>
      </c>
      <c r="F6" s="4">
        <f>D6-B6</f>
        <v>-18093</v>
      </c>
      <c r="G6" s="4">
        <f>E6-C6</f>
        <v>90390.199999999983</v>
      </c>
      <c r="H6" s="4">
        <f>E6/C6*100</f>
        <v>158.29530936302243</v>
      </c>
      <c r="I6" s="4">
        <f>D6-E6</f>
        <v>159957.69999999998</v>
      </c>
      <c r="J6" s="4">
        <f>E6/D6*100</f>
        <v>60.543591620794693</v>
      </c>
    </row>
    <row r="7" spans="1:10" ht="30">
      <c r="A7" s="1" t="s">
        <v>4</v>
      </c>
      <c r="B7" s="3">
        <v>76136.899999999994</v>
      </c>
      <c r="C7" s="3">
        <v>28852.9</v>
      </c>
      <c r="D7" s="6">
        <v>99294.9</v>
      </c>
      <c r="E7" s="4">
        <v>31263.9</v>
      </c>
      <c r="F7" s="4">
        <f t="shared" ref="F7:F22" si="0">D7-B7</f>
        <v>23158</v>
      </c>
      <c r="G7" s="4">
        <f t="shared" ref="G7:G22" si="1">E7-C7</f>
        <v>2411</v>
      </c>
      <c r="H7" s="4">
        <f t="shared" ref="H7:H22" si="2">E7/C7*100</f>
        <v>108.35617910158078</v>
      </c>
      <c r="I7" s="4">
        <f t="shared" ref="I7:I22" si="3">D7-E7</f>
        <v>68031</v>
      </c>
      <c r="J7" s="4">
        <f t="shared" ref="J7:J22" si="4">E7/D7*100</f>
        <v>31.485907131181968</v>
      </c>
    </row>
    <row r="8" spans="1:10" ht="45.75" customHeight="1">
      <c r="A8" s="1" t="s">
        <v>5</v>
      </c>
      <c r="B8" s="3">
        <v>33293.4</v>
      </c>
      <c r="C8" s="3">
        <v>14428.6</v>
      </c>
      <c r="D8" s="6">
        <v>59775.9</v>
      </c>
      <c r="E8" s="4">
        <v>39047.300000000003</v>
      </c>
      <c r="F8" s="4">
        <f t="shared" si="0"/>
        <v>26482.5</v>
      </c>
      <c r="G8" s="4">
        <f t="shared" si="1"/>
        <v>24618.700000000004</v>
      </c>
      <c r="H8" s="4">
        <f t="shared" si="2"/>
        <v>270.62431559541466</v>
      </c>
      <c r="I8" s="4">
        <f t="shared" si="3"/>
        <v>20728.599999999999</v>
      </c>
      <c r="J8" s="4">
        <f t="shared" si="4"/>
        <v>65.322814043786877</v>
      </c>
    </row>
    <row r="9" spans="1:10" ht="74.25" customHeight="1">
      <c r="A9" s="1" t="s">
        <v>6</v>
      </c>
      <c r="B9" s="3">
        <v>3085.4</v>
      </c>
      <c r="C9" s="3">
        <v>721.5</v>
      </c>
      <c r="D9" s="6">
        <v>2417.4</v>
      </c>
      <c r="E9" s="4">
        <v>734.3</v>
      </c>
      <c r="F9" s="4">
        <f t="shared" si="0"/>
        <v>-668</v>
      </c>
      <c r="G9" s="4">
        <f t="shared" si="1"/>
        <v>12.799999999999955</v>
      </c>
      <c r="H9" s="4">
        <f t="shared" si="2"/>
        <v>101.77408177408176</v>
      </c>
      <c r="I9" s="4">
        <f t="shared" si="3"/>
        <v>1683.1000000000001</v>
      </c>
      <c r="J9" s="4">
        <f t="shared" si="4"/>
        <v>30.375610159675681</v>
      </c>
    </row>
    <row r="10" spans="1:10" ht="47.25" customHeight="1">
      <c r="A10" s="1" t="s">
        <v>7</v>
      </c>
      <c r="B10" s="3">
        <v>104</v>
      </c>
      <c r="C10" s="3">
        <v>23</v>
      </c>
      <c r="D10" s="6">
        <v>270</v>
      </c>
      <c r="E10" s="4">
        <v>39</v>
      </c>
      <c r="F10" s="4">
        <f t="shared" si="0"/>
        <v>166</v>
      </c>
      <c r="G10" s="4">
        <f t="shared" si="1"/>
        <v>16</v>
      </c>
      <c r="H10" s="4">
        <f t="shared" si="2"/>
        <v>169.56521739130434</v>
      </c>
      <c r="I10" s="4">
        <f t="shared" si="3"/>
        <v>231</v>
      </c>
      <c r="J10" s="4">
        <f t="shared" si="4"/>
        <v>14.444444444444443</v>
      </c>
    </row>
    <row r="11" spans="1:10" ht="60">
      <c r="A11" s="1" t="s">
        <v>8</v>
      </c>
      <c r="B11" s="3">
        <v>560.20000000000005</v>
      </c>
      <c r="C11" s="3">
        <v>226.9</v>
      </c>
      <c r="D11" s="6">
        <v>593.5</v>
      </c>
      <c r="E11" s="4">
        <v>262.3</v>
      </c>
      <c r="F11" s="4">
        <f t="shared" si="0"/>
        <v>33.299999999999955</v>
      </c>
      <c r="G11" s="4">
        <f t="shared" si="1"/>
        <v>35.400000000000006</v>
      </c>
      <c r="H11" s="4">
        <f t="shared" si="2"/>
        <v>115.60158660202733</v>
      </c>
      <c r="I11" s="4">
        <f t="shared" si="3"/>
        <v>331.2</v>
      </c>
      <c r="J11" s="4">
        <f t="shared" si="4"/>
        <v>44.195450716090988</v>
      </c>
    </row>
    <row r="12" spans="1:10" ht="59.25" customHeight="1">
      <c r="A12" s="1" t="s">
        <v>9</v>
      </c>
      <c r="B12" s="3">
        <v>72</v>
      </c>
      <c r="C12" s="3">
        <v>12</v>
      </c>
      <c r="D12" s="6">
        <v>131</v>
      </c>
      <c r="E12" s="4">
        <v>45.7</v>
      </c>
      <c r="F12" s="4">
        <f t="shared" si="0"/>
        <v>59</v>
      </c>
      <c r="G12" s="4">
        <f t="shared" si="1"/>
        <v>33.700000000000003</v>
      </c>
      <c r="H12" s="4">
        <f t="shared" si="2"/>
        <v>380.83333333333337</v>
      </c>
      <c r="I12" s="4">
        <f t="shared" si="3"/>
        <v>85.3</v>
      </c>
      <c r="J12" s="4">
        <f t="shared" si="4"/>
        <v>34.885496183206108</v>
      </c>
    </row>
    <row r="13" spans="1:10" ht="45.75" customHeight="1">
      <c r="A13" s="1" t="s">
        <v>17</v>
      </c>
      <c r="B13" s="3">
        <v>6254</v>
      </c>
      <c r="C13" s="3">
        <v>2912.2</v>
      </c>
      <c r="D13" s="6">
        <v>8396</v>
      </c>
      <c r="E13" s="4">
        <v>4158.7</v>
      </c>
      <c r="F13" s="4">
        <f t="shared" si="0"/>
        <v>2142</v>
      </c>
      <c r="G13" s="4">
        <f t="shared" si="1"/>
        <v>1246.5</v>
      </c>
      <c r="H13" s="4">
        <f t="shared" si="2"/>
        <v>142.80269212279379</v>
      </c>
      <c r="I13" s="4">
        <f t="shared" si="3"/>
        <v>4237.3</v>
      </c>
      <c r="J13" s="4">
        <f t="shared" si="4"/>
        <v>49.531919961886608</v>
      </c>
    </row>
    <row r="14" spans="1:10" ht="44.25" customHeight="1">
      <c r="A14" s="1" t="s">
        <v>10</v>
      </c>
      <c r="B14" s="3">
        <v>22637.3</v>
      </c>
      <c r="C14" s="3">
        <v>1083.9000000000001</v>
      </c>
      <c r="D14" s="6">
        <v>66047.8</v>
      </c>
      <c r="E14" s="4">
        <v>9905.9</v>
      </c>
      <c r="F14" s="4">
        <f t="shared" si="0"/>
        <v>43410.5</v>
      </c>
      <c r="G14" s="4">
        <f t="shared" si="1"/>
        <v>8822</v>
      </c>
      <c r="H14" s="4">
        <f t="shared" si="2"/>
        <v>913.91272257588321</v>
      </c>
      <c r="I14" s="4">
        <f t="shared" si="3"/>
        <v>56141.9</v>
      </c>
      <c r="J14" s="4">
        <f t="shared" si="4"/>
        <v>14.998077150185168</v>
      </c>
    </row>
    <row r="15" spans="1:10" ht="45">
      <c r="A15" s="1" t="s">
        <v>11</v>
      </c>
      <c r="B15" s="3">
        <v>2622.2</v>
      </c>
      <c r="C15" s="3">
        <v>1179.3</v>
      </c>
      <c r="D15" s="6">
        <v>3398.9</v>
      </c>
      <c r="E15" s="4">
        <v>1410.3</v>
      </c>
      <c r="F15" s="4">
        <f t="shared" si="0"/>
        <v>776.70000000000027</v>
      </c>
      <c r="G15" s="4">
        <f t="shared" si="1"/>
        <v>231</v>
      </c>
      <c r="H15" s="4">
        <f t="shared" si="2"/>
        <v>119.58789112185195</v>
      </c>
      <c r="I15" s="4">
        <f t="shared" si="3"/>
        <v>1988.6000000000001</v>
      </c>
      <c r="J15" s="4">
        <f t="shared" si="4"/>
        <v>41.492835917502717</v>
      </c>
    </row>
    <row r="16" spans="1:10" ht="33.75" customHeight="1">
      <c r="A16" s="1" t="s">
        <v>12</v>
      </c>
      <c r="B16" s="3">
        <v>52891.8</v>
      </c>
      <c r="C16" s="3">
        <v>6953.5</v>
      </c>
      <c r="D16" s="6">
        <v>27118.1</v>
      </c>
      <c r="E16" s="4">
        <v>7549.3</v>
      </c>
      <c r="F16" s="4">
        <f t="shared" si="0"/>
        <v>-25773.700000000004</v>
      </c>
      <c r="G16" s="4">
        <f t="shared" si="1"/>
        <v>595.80000000000018</v>
      </c>
      <c r="H16" s="4">
        <f t="shared" si="2"/>
        <v>108.56834687567411</v>
      </c>
      <c r="I16" s="4">
        <f t="shared" si="3"/>
        <v>19568.8</v>
      </c>
      <c r="J16" s="4">
        <f t="shared" si="4"/>
        <v>27.838602261957885</v>
      </c>
    </row>
    <row r="17" spans="1:10" ht="58.5" customHeight="1">
      <c r="A17" s="1" t="s">
        <v>13</v>
      </c>
      <c r="B17" s="3">
        <v>153761.29999999999</v>
      </c>
      <c r="C17" s="3">
        <v>13060</v>
      </c>
      <c r="D17" s="6">
        <v>146754.20000000001</v>
      </c>
      <c r="E17" s="4">
        <v>13599.7</v>
      </c>
      <c r="F17" s="4">
        <f t="shared" si="0"/>
        <v>-7007.0999999999767</v>
      </c>
      <c r="G17" s="4">
        <f t="shared" si="1"/>
        <v>539.70000000000073</v>
      </c>
      <c r="H17" s="4">
        <f t="shared" si="2"/>
        <v>104.13246554364473</v>
      </c>
      <c r="I17" s="4">
        <f t="shared" si="3"/>
        <v>133154.5</v>
      </c>
      <c r="J17" s="4">
        <f t="shared" si="4"/>
        <v>9.266992017945654</v>
      </c>
    </row>
    <row r="18" spans="1:10" ht="45">
      <c r="A18" s="1" t="s">
        <v>15</v>
      </c>
      <c r="B18" s="3">
        <v>16552.400000000001</v>
      </c>
      <c r="C18" s="3">
        <v>7321.8</v>
      </c>
      <c r="D18" s="6">
        <v>16221.7</v>
      </c>
      <c r="E18" s="4">
        <v>4290.2</v>
      </c>
      <c r="F18" s="4">
        <f t="shared" si="0"/>
        <v>-330.70000000000073</v>
      </c>
      <c r="G18" s="4">
        <f t="shared" si="1"/>
        <v>-3031.6000000000004</v>
      </c>
      <c r="H18" s="4">
        <f t="shared" si="2"/>
        <v>58.59488104018137</v>
      </c>
      <c r="I18" s="4">
        <f t="shared" si="3"/>
        <v>11931.5</v>
      </c>
      <c r="J18" s="4">
        <f t="shared" si="4"/>
        <v>26.447289741519075</v>
      </c>
    </row>
    <row r="19" spans="1:10" ht="45">
      <c r="A19" s="1" t="s">
        <v>14</v>
      </c>
      <c r="B19" s="3">
        <v>1822</v>
      </c>
      <c r="C19" s="3">
        <v>1475</v>
      </c>
      <c r="D19" s="6">
        <v>375</v>
      </c>
      <c r="E19" s="4">
        <v>180</v>
      </c>
      <c r="F19" s="4">
        <f t="shared" si="0"/>
        <v>-1447</v>
      </c>
      <c r="G19" s="4">
        <f t="shared" si="1"/>
        <v>-1295</v>
      </c>
      <c r="H19" s="4">
        <f t="shared" si="2"/>
        <v>12.203389830508476</v>
      </c>
      <c r="I19" s="4">
        <f t="shared" si="3"/>
        <v>195</v>
      </c>
      <c r="J19" s="4">
        <f t="shared" si="4"/>
        <v>48</v>
      </c>
    </row>
    <row r="20" spans="1:10" ht="45">
      <c r="A20" s="1" t="s">
        <v>1</v>
      </c>
      <c r="B20" s="3">
        <v>37027.9</v>
      </c>
      <c r="C20" s="3">
        <v>16561.8</v>
      </c>
      <c r="D20" s="6">
        <v>44913.1</v>
      </c>
      <c r="E20" s="4">
        <v>18950.7</v>
      </c>
      <c r="F20" s="4">
        <f t="shared" si="0"/>
        <v>7885.1999999999971</v>
      </c>
      <c r="G20" s="4">
        <f t="shared" si="1"/>
        <v>2388.9000000000015</v>
      </c>
      <c r="H20" s="4">
        <f t="shared" si="2"/>
        <v>114.42415679455134</v>
      </c>
      <c r="I20" s="4">
        <f t="shared" si="3"/>
        <v>25962.399999999998</v>
      </c>
      <c r="J20" s="4">
        <f t="shared" si="4"/>
        <v>42.194148255186128</v>
      </c>
    </row>
    <row r="21" spans="1:10" ht="60">
      <c r="A21" s="1" t="s">
        <v>2</v>
      </c>
      <c r="B21" s="3">
        <v>21247.4</v>
      </c>
      <c r="C21" s="3">
        <v>12</v>
      </c>
      <c r="D21" s="6">
        <v>15703.9</v>
      </c>
      <c r="E21" s="4">
        <v>56.4</v>
      </c>
      <c r="F21" s="4">
        <f t="shared" si="0"/>
        <v>-5543.5000000000018</v>
      </c>
      <c r="G21" s="4">
        <f t="shared" si="1"/>
        <v>44.4</v>
      </c>
      <c r="H21" s="4">
        <f t="shared" si="2"/>
        <v>470</v>
      </c>
      <c r="I21" s="4">
        <f t="shared" si="3"/>
        <v>15647.5</v>
      </c>
      <c r="J21" s="4">
        <f t="shared" si="4"/>
        <v>0.35914645406555062</v>
      </c>
    </row>
    <row r="22" spans="1:10" ht="14.25">
      <c r="A22" s="2" t="s">
        <v>0</v>
      </c>
      <c r="B22" s="5">
        <f>SUM(B6:B21)</f>
        <v>851564.80000000016</v>
      </c>
      <c r="C22" s="5">
        <f>SUM(C6:C21)</f>
        <v>249880.09999999998</v>
      </c>
      <c r="D22" s="7">
        <f t="shared" ref="D22" si="5">SUM(D6:D21)</f>
        <v>896815</v>
      </c>
      <c r="E22" s="5">
        <f t="shared" ref="E22" si="6">SUM(E6:E21)</f>
        <v>376939.60000000003</v>
      </c>
      <c r="F22" s="12">
        <f t="shared" si="0"/>
        <v>45250.199999999837</v>
      </c>
      <c r="G22" s="12">
        <f t="shared" si="1"/>
        <v>127059.50000000006</v>
      </c>
      <c r="H22" s="12">
        <f t="shared" si="2"/>
        <v>150.84818679038469</v>
      </c>
      <c r="I22" s="12">
        <f t="shared" si="3"/>
        <v>519875.39999999997</v>
      </c>
      <c r="J22" s="12">
        <f t="shared" si="4"/>
        <v>42.030920535450463</v>
      </c>
    </row>
  </sheetData>
  <mergeCells count="11">
    <mergeCell ref="A1:J1"/>
    <mergeCell ref="F3:F4"/>
    <mergeCell ref="G3:G4"/>
    <mergeCell ref="H3:H4"/>
    <mergeCell ref="I3:I4"/>
    <mergeCell ref="J3:J4"/>
    <mergeCell ref="A3:A4"/>
    <mergeCell ref="D3:D4"/>
    <mergeCell ref="B3:B4"/>
    <mergeCell ref="C3:C4"/>
    <mergeCell ref="E3:E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2019-12-06T08:04:57Z</cp:lastPrinted>
  <dcterms:created xsi:type="dcterms:W3CDTF">1996-10-08T23:32:33Z</dcterms:created>
  <dcterms:modified xsi:type="dcterms:W3CDTF">2020-12-21T09:04:17Z</dcterms:modified>
</cp:coreProperties>
</file>